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5\СХД. Дубинина\"/>
    </mc:Choice>
  </mc:AlternateContent>
  <xr:revisionPtr revIDLastSave="0" documentId="13_ncr:1_{42A4E739-56CA-4E5D-862C-D31414C82371}" xr6:coauthVersionLast="36" xr6:coauthVersionMax="36" xr10:uidLastSave="{00000000-0000-0000-0000-000000000000}"/>
  <bookViews>
    <workbookView xWindow="0" yWindow="60" windowWidth="28800" windowHeight="12375" tabRatio="918"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Ценовое предложение" sheetId="14" r:id="rId5"/>
    <sheet name="Приложение 1" sheetId="27" r:id="rId6"/>
    <sheet name="Пиложение 2" sheetId="28" r:id="rId7"/>
    <sheet name="Приложение 3" sheetId="29" r:id="rId8"/>
  </sheets>
  <definedNames>
    <definedName name="_Hlk125642187" localSheetId="6">'Пиложение 2'!$D$16</definedName>
    <definedName name="_Hlk180573416" localSheetId="5">'Приложение 1'!$C$46</definedName>
    <definedName name="_Hlk180573654" localSheetId="5">'Приложение 1'!$C$63</definedName>
    <definedName name="_Hlk180573694" localSheetId="5">'Приложение 1'!$C$66</definedName>
    <definedName name="_Hlk180573723" localSheetId="5">'Приложение 1'!$C$65</definedName>
    <definedName name="_Hlk180573735" localSheetId="5">'Приложение 1'!$B$66</definedName>
    <definedName name="_Hlk180573792" localSheetId="5">'Приложение 1'!$C$67</definedName>
    <definedName name="_xlnm.Print_Area" localSheetId="0">'Конкурсные документы'!$A$1:$H$65</definedName>
    <definedName name="_xlnm.Print_Area" localSheetId="3">'Т3 Обязательные документы'!$A$1:$D$39</definedName>
    <definedName name="_xlnm.Print_Area" localSheetId="4">'Ценовое предложение'!$A$1:$F$27</definedName>
  </definedNames>
  <calcPr calcId="191029"/>
</workbook>
</file>

<file path=xl/calcChain.xml><?xml version="1.0" encoding="utf-8"?>
<calcChain xmlns="http://schemas.openxmlformats.org/spreadsheetml/2006/main">
  <c r="I7" i="29" l="1"/>
  <c r="I10" i="29" s="1"/>
  <c r="H7" i="29"/>
  <c r="H10" i="29" s="1"/>
  <c r="K9" i="29"/>
  <c r="J9" i="29"/>
  <c r="I9" i="29"/>
  <c r="H9" i="29"/>
  <c r="G9" i="29"/>
  <c r="K8" i="29"/>
  <c r="J8" i="29"/>
  <c r="I8" i="29"/>
  <c r="H8" i="29"/>
  <c r="G8" i="29"/>
  <c r="K7" i="29"/>
  <c r="J7" i="29"/>
  <c r="G7" i="29"/>
  <c r="G10" i="29" l="1"/>
  <c r="J10" i="29" s="1"/>
  <c r="K10" i="29"/>
</calcChain>
</file>

<file path=xl/sharedStrings.xml><?xml version="1.0" encoding="utf-8"?>
<sst xmlns="http://schemas.openxmlformats.org/spreadsheetml/2006/main" count="513" uniqueCount="416">
  <si>
    <t>2.1.</t>
  </si>
  <si>
    <t>3.1.</t>
  </si>
  <si>
    <t>3.2.</t>
  </si>
  <si>
    <t>3.3.</t>
  </si>
  <si>
    <t>4.1.</t>
  </si>
  <si>
    <t>1.1.</t>
  </si>
  <si>
    <t>1.2.</t>
  </si>
  <si>
    <t>1.3.</t>
  </si>
  <si>
    <t>1.4.</t>
  </si>
  <si>
    <t>1.5.</t>
  </si>
  <si>
    <t>4.3.</t>
  </si>
  <si>
    <t>Должность</t>
  </si>
  <si>
    <t>Ф.И.О.</t>
  </si>
  <si>
    <t>1.6.</t>
  </si>
  <si>
    <t>3.4.</t>
  </si>
  <si>
    <t>3.5.</t>
  </si>
  <si>
    <t>1.7.</t>
  </si>
  <si>
    <t>4.2.</t>
  </si>
  <si>
    <t>по цене:</t>
  </si>
  <si>
    <t>1.3.1.</t>
  </si>
  <si>
    <t>1.3.2.</t>
  </si>
  <si>
    <t>1.3.3.</t>
  </si>
  <si>
    <t>по ответственности сторон:</t>
  </si>
  <si>
    <t>Раздел 6. Другие условия</t>
  </si>
  <si>
    <t>Раздел 5. Процедура определения победителя</t>
  </si>
  <si>
    <t>Наименование</t>
  </si>
  <si>
    <t>Формат предоставления</t>
  </si>
  <si>
    <t>Коммерческие условия предложения</t>
  </si>
  <si>
    <t>3.2.1.</t>
  </si>
  <si>
    <t>3.2.2.</t>
  </si>
  <si>
    <t>3.2.3.</t>
  </si>
  <si>
    <t>3.2.4.</t>
  </si>
  <si>
    <t>3.2.5.</t>
  </si>
  <si>
    <t>4.4.</t>
  </si>
  <si>
    <t>Раздел 1. Описание предмета закупки</t>
  </si>
  <si>
    <t>по условиям оплаты:</t>
  </si>
  <si>
    <t>6.1.</t>
  </si>
  <si>
    <t>6.2.</t>
  </si>
  <si>
    <t>6.3.</t>
  </si>
  <si>
    <t>6.4.</t>
  </si>
  <si>
    <t>4.5.</t>
  </si>
  <si>
    <t>5.1.</t>
  </si>
  <si>
    <t>по предмету закупки:</t>
  </si>
  <si>
    <t>Контактные лица Банка для получения разъяснений</t>
  </si>
  <si>
    <t>Информация об основных заказчиках</t>
  </si>
  <si>
    <t>Информация об опыте работы и квалификации</t>
  </si>
  <si>
    <t>по осуществляемым расчетам:</t>
  </si>
  <si>
    <t>Срок отзыва или изменения предложений</t>
  </si>
  <si>
    <t>6.5.</t>
  </si>
  <si>
    <t>6.6.</t>
  </si>
  <si>
    <t>Копии обязательных документов</t>
  </si>
  <si>
    <t>по проведению конкурса:</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</si>
  <si>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</si>
  <si>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</si>
  <si>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</si>
  <si>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</si>
  <si>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</si>
  <si>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</si>
  <si>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</si>
  <si>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</si>
  <si>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</si>
  <si>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</si>
  <si>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</si>
  <si>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</si>
  <si>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</si>
  <si>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</si>
  <si>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</si>
  <si>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</si>
  <si>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</si>
  <si>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</si>
  <si>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</si>
  <si>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</si>
  <si>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</si>
  <si>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</si>
  <si>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</si>
  <si>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</si>
  <si>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</si>
  <si>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</si>
  <si>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</si>
  <si>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</si>
  <si>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</si>
  <si>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</si>
  <si>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</si>
  <si>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</si>
  <si>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</si>
  <si>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</si>
  <si>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</si>
  <si>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</si>
  <si>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</si>
  <si>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</si>
  <si>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</si>
  <si>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</si>
  <si>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</si>
  <si>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</si>
  <si>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</si>
  <si>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</si>
  <si>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</si>
  <si>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</si>
  <si>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</si>
  <si>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</si>
  <si>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</si>
  <si>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</si>
  <si>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ЗАО "МТБанк" имеет право на проверку всех сведений, из Таблицы 4.</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</si>
  <si>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</si>
  <si>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</si>
  <si>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</si>
  <si>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</si>
  <si>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</si>
  <si>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t>6.7.</t>
  </si>
  <si>
    <r>
      <t xml:space="preserve">Ответ </t>
    </r>
    <r>
      <rPr>
        <sz val="16"/>
        <rFont val="Microsoft Sans Serif"/>
        <family val="2"/>
        <charset val="204"/>
      </rPr>
      <t>(да/нет)</t>
    </r>
  </si>
  <si>
    <t>Опыт работы с ЗАО "МТБанк"</t>
  </si>
  <si>
    <t>Требования к предмету закупки:</t>
  </si>
  <si>
    <t>функционально-технические:</t>
  </si>
  <si>
    <t>5.1.1.</t>
  </si>
  <si>
    <t>5.1.2.</t>
  </si>
  <si>
    <t>1.3.4.</t>
  </si>
  <si>
    <t>1.3.5.</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</si>
  <si>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</si>
  <si>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</si>
  <si>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</si>
  <si>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</si>
  <si>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</si>
  <si>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5. Заполненные таблицы 1 и 2</t>
  </si>
  <si>
    <t>по срокам исполнения обязательств:</t>
  </si>
  <si>
    <t xml:space="preserve">1.3.6. </t>
  </si>
  <si>
    <t>Перечень копий обязательных документов *</t>
  </si>
  <si>
    <t>Наименование и краткое описание  предмета закупки:</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</si>
  <si>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</si>
  <si>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</si>
  <si>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</si>
  <si>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(подпись)</t>
  </si>
  <si>
    <t>Требования</t>
  </si>
  <si>
    <t>1.3.7.</t>
  </si>
  <si>
    <t>по условиям поставки:</t>
  </si>
  <si>
    <t>Наименование товара</t>
  </si>
  <si>
    <t>Другие коммерческие условия предложения:</t>
  </si>
  <si>
    <t>Срок поставки:</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</si>
  <si>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</si>
  <si>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</si>
  <si>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</si>
  <si>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</si>
  <si>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Таблица Т3. Перечень основных заказчиков компании-претендента</t>
  </si>
  <si>
    <t>1.3.8.</t>
  </si>
  <si>
    <t>Предмет закупки</t>
  </si>
  <si>
    <t>Критерий оценки</t>
  </si>
  <si>
    <t>Удельный вес критерия</t>
  </si>
  <si>
    <t>Исх. №__________________</t>
  </si>
  <si>
    <t>Дата__________________</t>
  </si>
  <si>
    <t>форма подачи ценового предложения</t>
  </si>
  <si>
    <t>Наличие возбужденных уголовных дел и неснятых судимостей в отношении руководителей (учредителей, участников)</t>
  </si>
  <si>
    <t>1.3</t>
  </si>
  <si>
    <t>2.5.</t>
  </si>
  <si>
    <t>по процедурным вопросам: Семиглазов Александр Александрович, тел. (+ 375 44)  504 -07-74
по  приему конкурсных предложений: Низовец Юлия Святославовна (+375 29) 645 75 50.</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</si>
  <si>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</si>
  <si>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</si>
  <si>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t>ЗАО "МТБанк" является открытым для всех потенциальных поставщиков и подрядчиков. В случае, если у Вас возникли препятствия по направлению конкурсных предложений, с устными и письменными жалобами на действия наших ответственных сотрудников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</si>
  <si>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t>Ф.И.О., должность</t>
  </si>
  <si>
    <t>Сотрудник компании, у которого можно получить информацию по вопросам, связанным с предоставленной документацией (указать  Ф.И.О., E-mail и конт. тел.)</t>
  </si>
  <si>
    <r>
      <t xml:space="preserve">
</t>
    </r>
    <r>
      <rPr>
        <sz val="12"/>
        <color rgb="FFFF0000"/>
        <rFont val="MS Sans Serif"/>
        <charset val="1"/>
      </rPr>
      <t>личная подпись*____________________</t>
    </r>
  </si>
  <si>
    <t>заверенные копии документов по перечню согласно таблицы Т3</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</si>
  <si>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</si>
  <si>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</si>
  <si>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УНП (ИНН)</t>
  </si>
  <si>
    <t>Раздел 3. Опыт работы по виду деятельности, являющимся предметом закупки:</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</si>
  <si>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</si>
  <si>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</si>
  <si>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</si>
  <si>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Факт подачи участником конкурсного предложения считается надлежащим ознакомлением и согласием со всеми условиями конкурсных документов, включая проект договора.</t>
  </si>
  <si>
    <t>При определении победителя используются следующий критерий оценки:</t>
  </si>
  <si>
    <t>Метод выбора победителя</t>
  </si>
  <si>
    <t xml:space="preserve">№ открытого конкурса </t>
  </si>
  <si>
    <t>Фамилия, инициалы</t>
  </si>
  <si>
    <t>подпись</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</si>
  <si>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товарах:</t>
  </si>
  <si>
    <t>дополнительные условия</t>
  </si>
  <si>
    <t xml:space="preserve">Система хранения данных </t>
  </si>
  <si>
    <t xml:space="preserve">Количество </t>
  </si>
  <si>
    <t xml:space="preserve">В течение 10 рабочих дней с момента подписания акта ввода СХД в эксплуатацию. </t>
  </si>
  <si>
    <t xml:space="preserve">Поставка на склад Заказчика силами и за счет поставщика
Первый комплект СХД и запасных частей по адресу: г. Минск,  Партизанский пр-т, 6А;
второй комплект СХД по адресу: г. Минск, ул. Интернациональная, 36А. </t>
  </si>
  <si>
    <t xml:space="preserve">Победитель-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</si>
  <si>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t xml:space="preserve">Опыт работы в сфере продаж оборудования систем хранения данных на территории РБ не менее 2 (двух) лет. </t>
  </si>
  <si>
    <t>Соответствие требованию необходимо подтвердить путем предоставления перечня контрактов за данный период, подтверждающих опыт поставок или технической поддержки оборудования СХД</t>
  </si>
  <si>
    <t>Гарантийная техническая поддержка поставляемого оборудования должна осуществляться на базе расположенного в г. Минске или удаленного не более чем на 100км сервисного центра</t>
  </si>
  <si>
    <t>Наличие в штате компании-участника конкурса не менее двух технических специалистов, которые имеют соответствующие сертификаты вендора</t>
  </si>
  <si>
    <t>Предоставляются копии сертификатов, подтверждающих наличие у специалистов технических знаний по предмету закупки</t>
  </si>
  <si>
    <t>Наличие возможности выполнения работ по настройке и установке оборудования и ПО силами инженеров, имеющих сертификаты вендора.</t>
  </si>
  <si>
    <t xml:space="preserve">  Победителем соблюдены все корпоративные процедуры, необходимые для заключения и исполнения Договора (получены необходимые разрешения, решения, согласования и т.д., в том числе в отношении крупной сделки).</t>
  </si>
  <si>
    <t xml:space="preserve">Спецификация (форма прилагается) </t>
  </si>
  <si>
    <t>3.2.6.</t>
  </si>
  <si>
    <t>Приложение 1</t>
  </si>
  <si>
    <t>Наименование предмета закупки</t>
  </si>
  <si>
    <t>Количество,
единиц</t>
  </si>
  <si>
    <r>
      <t xml:space="preserve">Общая стоимость  </t>
    </r>
    <r>
      <rPr>
        <b/>
        <i/>
        <sz val="14"/>
        <color rgb="FFFF0000"/>
        <rFont val="Microsoft Sans Serif"/>
        <family val="2"/>
        <charset val="204"/>
      </rPr>
      <t xml:space="preserve">(указать валюту) </t>
    </r>
    <r>
      <rPr>
        <b/>
        <sz val="14"/>
        <color rgb="FF000000"/>
        <rFont val="Microsoft Sans Serif"/>
        <family val="2"/>
        <charset val="204"/>
      </rPr>
      <t xml:space="preserve">
без НДС</t>
    </r>
  </si>
  <si>
    <t>Ставка НДС, %</t>
  </si>
  <si>
    <t>* ячейки, выделенные цветом, заполняются участником конкурса</t>
  </si>
  <si>
    <t>**Предложения, содержащие другие условия, будут отклонены.</t>
  </si>
  <si>
    <t>Условия поставки:**</t>
  </si>
  <si>
    <t>Условия оплаты:**</t>
  </si>
  <si>
    <t>______ календарных дней с даты заключения договора</t>
  </si>
  <si>
    <t>Ценовое предложение</t>
  </si>
  <si>
    <t>Расчет стоимости с указанием скидок/наценок/комиссий и иных дополнительных платежей.</t>
  </si>
  <si>
    <t>3.2.7.</t>
  </si>
  <si>
    <t>Информация по п. 3.2.1.-3.2.7.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</si>
  <si>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r>
      <t xml:space="preserve"> Расчет стоимости с указанием скидок/наценок/комиссий и иных дополнительных платежей, позволяющих оценить уровень предоставленной скидки от прайсовой цены производителя оборудования (ПО) и уровень комиссионного вознаграждения (маржи) участника. По форме согласно Приложению 3</t>
    </r>
    <r>
      <rPr>
        <b/>
        <sz val="12"/>
        <rFont val="Microsoft Sans Serif"/>
        <family val="2"/>
        <charset val="204"/>
      </rPr>
      <t xml:space="preserve"> (скан-копия с подписанного оригинала и исходный файл формата Exel)</t>
    </r>
  </si>
  <si>
    <t>Требование</t>
  </si>
  <si>
    <t xml:space="preserve">Дисковый массив должен быть построен на твердотельных NVMe накопителях и представлять собой единую систему, обеспечивающую блочный и файловый доступ. </t>
  </si>
  <si>
    <t>Не допускается использование scale-out систем, классических серверных систем, реализующих функционал СХД, а также любых типов программно-определяемых СХД.</t>
  </si>
  <si>
    <t>Пусконаладочные работы должны выполняться силами поставщика в присутствии технических специалистов Заказчика.</t>
  </si>
  <si>
    <t>Оборудование должно быть собрано и смонтировано на площадях Банка силами Поставщика.</t>
  </si>
  <si>
    <t>Поставщик обязуется провести необходимый инструктаж (консультации) технических специалистов Банка по работе с оборудованием и особенностям настройки/конфигурирования оборудования.</t>
  </si>
  <si>
    <t>Поставщик обязуется предоставить необходимую техническую документацию в электронном виде.</t>
  </si>
  <si>
    <t>Состав одной СХД должен занимать в серверном шкафу не более 12U.</t>
  </si>
  <si>
    <t>В поставку должен входить монтажный комплект для установки СХД в серверный шкаф и все необходимые кабели.</t>
  </si>
  <si>
    <t xml:space="preserve">СХД должна иметь модульную конструкцию и поддерживать горячую замену (без прерывания работы сервисов на СХД) всех модулей (блоки питания, вентиляторы, контроллеры, дисковые полки, батарейные модули, диски, сетевые модули и т.д.). </t>
  </si>
  <si>
    <t xml:space="preserve">СХД должна быть обеспечена всеми блоками питания предусмотренными вендором, но не менее двух блоков питания в контроллерном шасси и не менее 2-х блоков питания в каждой дисковой полке. </t>
  </si>
  <si>
    <t>Должна обеспечиваться работоспособность СХД при половине подключенных блоков питания без деградации производительности.</t>
  </si>
  <si>
    <t>Две СХД должны обеспечивать работу в режиме распределенного метро-кластера с допустимой задержкой Round-tripTime до 5мс.</t>
  </si>
  <si>
    <t xml:space="preserve">СХД должна поддерживать возможность построения отказоустойчивого режима с потерей одной дисковой полки, при этом количество дисковых полок должно быть не менее 3-х. Каждая дисковая полка должна иметь прямое подключение к контроллерам, не допускается последовательное подключение. </t>
  </si>
  <si>
    <t>Возможность создания не менее 1000 логических томов.</t>
  </si>
  <si>
    <t>Дисковые полки СХД должны иметь одинаковое количество дисков.</t>
  </si>
  <si>
    <t>СХД должна поддерживать функционал выделения thin provisioning ресурсов.</t>
  </si>
  <si>
    <t>Все накопители СХД, использующиеся в массиве данных, должны быть одинаковыми: одной модели и равного объёма.</t>
  </si>
  <si>
    <t xml:space="preserve">Производительность каждой СХД при заполнении физического объема на 70% должна обеспечиваться на уровне не менее 400 000 IOPS (для размера блока 32K и соотношения чтение/запись 70/30 при включенной компрессии и дедупликации). </t>
  </si>
  <si>
    <t>Объём оперативной памяти каждого из контроллеров не менее 1 ТБ.</t>
  </si>
  <si>
    <t>Не менее 4-х контроллеров, работающих в режиме active-active.</t>
  </si>
  <si>
    <t>Все контроллеры СХД должны быть подключены между собой (Full-Mesh Fabric) с использованием внутреннего высокоскоростного подключения.</t>
  </si>
  <si>
    <t>СХД должна поддерживать функционал установки приоритетов (QoS) для отдельных томов, LUN или файлов. Минимальный функционал QoS должен обеспечивать возможность установки приоритетов по операциям ввода-вывода (IOPS) и пропускной способности (MB/sec).</t>
  </si>
  <si>
    <t>Онлайн сжатие (компрессия и дедупликация) данных должно обеспечиваться на уровне всех физических накопителей, установленных в дисковых полках СХД.</t>
  </si>
  <si>
    <t>Коэффициент онлайн сжатия данных СХД не должен быть ограничен, при этом должен быть не менее 1:3,5. В случае, если для этого требуются дополнительные лицензии, они должны обеспечивать максимальную функциональность, предусмотренную производителем и входить в комплект поставки.</t>
  </si>
  <si>
    <t>Все данные СХД должны быть доступны при одновременной недоступности трёх контроллеров.</t>
  </si>
  <si>
    <t>Поддержка single, double и triple parity RAID.</t>
  </si>
  <si>
    <t>Функционал дедупликации, компрессии, аппаратных снимков (мгновенных копий) и тонкого выделения ресурсов должен одновременно функционировать на всех контроллерах системы и сохранять работоспособность при потере не менее 3 контроллеров.</t>
  </si>
  <si>
    <t>Все использующиеся диски должны быть 2-х портовыми.</t>
  </si>
  <si>
    <t>Обновление новых версий микрокода для дисков, контроллеров и других модулей СХД должно проходить без необходимости остановки СХД, без прерывания работы сервисов.</t>
  </si>
  <si>
    <t>СХД не должна иметь единой точки отказа в аппаратной части, включая компоненты дисковых полок.</t>
  </si>
  <si>
    <t>Аварийное отключение СХД по питанию не должно приводить к потере данных. Должно обеспечиваться наличие кэш-памяти с защитой от отключения питания.</t>
  </si>
  <si>
    <t>Не менее 4х Ethernet портов 25 Gb/s в каждом из контроллеров для файлового доступа.</t>
  </si>
  <si>
    <t xml:space="preserve">Не менее 4х портов FC 32Gb/s в каждом из контроллеров (с возможностью работы порта на скорости 16Gb/s). </t>
  </si>
  <si>
    <t>FC адаптеры должны поддерживать протокол NVMe over FC.</t>
  </si>
  <si>
    <t>Все оптические порты СХД должны комплектоваться соответствующими трансиверами и оптическими кабелями LC-LC длиной 5-10м.</t>
  </si>
  <si>
    <t>Установленные в СХД Ethernet-трансиверы должны быть совместимы с Ethernet-коммутаторами Cisco Nexus 9k. В комплект поставки должны быть включены трансиверы для установки в Ethernet-коммутаторы (не менее 16 штук SFP+ 25G SR трансиверов).</t>
  </si>
  <si>
    <t>Установленные в СХД FC-трансиверы должны быть совместимы с SAN коммутаторами HPE SN6000B. В комплект поставки должны быть включены трансиверы для установки в SAN коммутаторы HPE SN6000b (не менее 16 штук FC 16Gb/s трансиверов).</t>
  </si>
  <si>
    <t>Для обеспечения связи между ЦОД Банка в комплект поставки должны входить совместимые с оборудованием Банка (Cisco Nexus 9k) не менее:</t>
  </si>
  <si>
    <t>- 4 шт. SFP-10G-ER (1550 nm) (The Cisco 10GBASE-ER Module supports a link length of up to 40 kilometers on standard Single-Mode Fiber (SMF, G.652)).</t>
  </si>
  <si>
    <t>- 1шт. SFP-H10GB-CU1M</t>
  </si>
  <si>
    <t>В комплект СХД должны быть включены все необходимые лицензии для обеспечения запрошенного функционала и дискового пространства (включая распределенный метро-кластер).</t>
  </si>
  <si>
    <t>Наличие средств управления, мониторинга производительности и работоспособности в режиме реального времени и архива не менее 90 дней;</t>
  </si>
  <si>
    <t>СХД должна поддерживать создание снэпшотов в том числе для задач резервного копирования;</t>
  </si>
  <si>
    <t>В комплект поставки СХД должны быть включены лицензии с максимальным функционалом, обеспечивающие все доступные функций дедупликации и компрессии данных для поставляемой модели СХД (в случае если такие лицензии предусмотрены вендором).</t>
  </si>
  <si>
    <t>ПО должно поддерживать возможность получения фактических данных о загрузке массива (презентованные и фактически потреблённые ресурсы) в том числе с использованием API.</t>
  </si>
  <si>
    <t>Поддержка CLI.</t>
  </si>
  <si>
    <t>Файловые сервисы должны поддерживать квоты на уровне пользователей и на уровне общих ресурсов с возможностью отправки уведомления о превышении или блокировки.</t>
  </si>
  <si>
    <t>Совместимость с системой виртуализации VMware vSphere 7.x и выше.</t>
  </si>
  <si>
    <t>Совместимость с ОС Windows 2016 и выше.</t>
  </si>
  <si>
    <t>Совместимость с ОС Linux: RHEL, SLES и Oracle Linux.</t>
  </si>
  <si>
    <t>Срок оказания услуг гарантийной технической поддержки оборудования 5 лет с момента ввода в эксплуатацию оборудования, 24 часа в сутки 7 дней в неделю включая праздничные и официальные выходные дни.</t>
  </si>
  <si>
    <t>Гарантийная техническая поддержка должна осуществляться в соответствии с составом услуг технической поддержки системы хранения данных, приведенных в Приложении №2.</t>
  </si>
  <si>
    <t>№ п/п</t>
  </si>
  <si>
    <t>№
 п/п</t>
  </si>
  <si>
    <t>Отметка о соответствии
ДА / НЕТ</t>
  </si>
  <si>
    <t>Поставщик гарантирует, что все приведенные данные о соответствии являются достоверными. Заказчик оставляет за собой право отказаться от приёмки оборудования в случае выявления несоответствия требованиям.</t>
  </si>
  <si>
    <r>
      <t>3.</t>
    </r>
    <r>
      <rPr>
        <b/>
        <sz val="7"/>
        <rFont val="Times New Roman"/>
        <family val="1"/>
        <charset val="204"/>
      </rPr>
      <t xml:space="preserve">      </t>
    </r>
    <r>
      <rPr>
        <b/>
        <sz val="13"/>
        <rFont val="Times New Roman"/>
        <family val="1"/>
        <charset val="204"/>
      </rPr>
      <t>Требования к ёмкости для каждой из двух СХД.</t>
    </r>
  </si>
  <si>
    <t>2.	 Общие требования к комплексу:</t>
  </si>
  <si>
    <t>Комплекс систем хранения данных должен состоять из двух одинаковых систем хранения данных (далее - СХД), которые и являются предметом закупки, расположенных в двух разных ЦОД Банка и работать в active-active режиме синхронной репликации. Целевое использование - размещение высоконагруженных баз данных (OLTP и OLAP нагрузок), datastores для платформ виртуализации.</t>
  </si>
  <si>
    <t>1. Общие сведения</t>
  </si>
  <si>
    <t>2.6.</t>
  </si>
  <si>
    <t>2.7.</t>
  </si>
  <si>
    <t>2.8.</t>
  </si>
  <si>
    <t>2.9.</t>
  </si>
  <si>
    <t>2.10.</t>
  </si>
  <si>
    <t>2.11.</t>
  </si>
  <si>
    <t>3.6.</t>
  </si>
  <si>
    <t>3.7.</t>
  </si>
  <si>
    <t>3.8.</t>
  </si>
  <si>
    <r>
      <t>4.</t>
    </r>
    <r>
      <rPr>
        <b/>
        <sz val="7"/>
        <rFont val="Times New Roman"/>
        <family val="1"/>
        <charset val="204"/>
      </rPr>
      <t xml:space="preserve">      </t>
    </r>
    <r>
      <rPr>
        <b/>
        <sz val="13"/>
        <rFont val="Times New Roman"/>
        <family val="1"/>
        <charset val="204"/>
      </rPr>
      <t>Требования к производительности каждой из двух СХД.</t>
    </r>
  </si>
  <si>
    <t>4.6.</t>
  </si>
  <si>
    <t>5.2.</t>
  </si>
  <si>
    <t>5.3.</t>
  </si>
  <si>
    <t>5.4.</t>
  </si>
  <si>
    <t>5.5.</t>
  </si>
  <si>
    <t>5.6.</t>
  </si>
  <si>
    <t>5.7.</t>
  </si>
  <si>
    <r>
      <t>7.</t>
    </r>
    <r>
      <rPr>
        <b/>
        <sz val="7"/>
        <rFont val="Times New Roman"/>
        <family val="1"/>
        <charset val="204"/>
      </rPr>
      <t xml:space="preserve">      </t>
    </r>
    <r>
      <rPr>
        <b/>
        <sz val="13"/>
        <rFont val="Times New Roman"/>
        <family val="1"/>
        <charset val="204"/>
      </rPr>
      <t>Требования к лицензиям и программному обеспечению.</t>
    </r>
  </si>
  <si>
    <r>
      <t>6.</t>
    </r>
    <r>
      <rPr>
        <b/>
        <sz val="7"/>
        <rFont val="Times New Roman"/>
        <family val="1"/>
        <charset val="204"/>
      </rPr>
      <t xml:space="preserve">      </t>
    </r>
    <r>
      <rPr>
        <b/>
        <sz val="13"/>
        <rFont val="Times New Roman"/>
        <family val="1"/>
        <charset val="204"/>
      </rPr>
      <t>Требования к портам каждой из двух СХД</t>
    </r>
  </si>
  <si>
    <r>
      <t>5.</t>
    </r>
    <r>
      <rPr>
        <b/>
        <sz val="7"/>
        <rFont val="Times New Roman"/>
        <family val="1"/>
        <charset val="204"/>
      </rPr>
      <t xml:space="preserve">      </t>
    </r>
    <r>
      <rPr>
        <b/>
        <sz val="13"/>
        <rFont val="Times New Roman"/>
        <family val="1"/>
        <charset val="204"/>
      </rPr>
      <t>Требования к отказоустойчивости каждой из двух СХД.</t>
    </r>
  </si>
  <si>
    <t>7.1.</t>
  </si>
  <si>
    <t>7.2.</t>
  </si>
  <si>
    <t>7.3.</t>
  </si>
  <si>
    <t>7.4.</t>
  </si>
  <si>
    <t>7.5.</t>
  </si>
  <si>
    <t>7.6.</t>
  </si>
  <si>
    <t>7.7.</t>
  </si>
  <si>
    <r>
      <t>8.</t>
    </r>
    <r>
      <rPr>
        <b/>
        <sz val="7"/>
        <rFont val="Times New Roman"/>
        <family val="1"/>
        <charset val="204"/>
      </rPr>
      <t xml:space="preserve">      </t>
    </r>
    <r>
      <rPr>
        <b/>
        <sz val="13"/>
        <rFont val="Times New Roman"/>
        <family val="1"/>
        <charset val="204"/>
      </rPr>
      <t>Требования к совместимости.</t>
    </r>
  </si>
  <si>
    <r>
      <t>9.</t>
    </r>
    <r>
      <rPr>
        <b/>
        <sz val="7"/>
        <rFont val="Times New Roman"/>
        <family val="1"/>
        <charset val="204"/>
      </rPr>
      <t xml:space="preserve">      </t>
    </r>
    <r>
      <rPr>
        <b/>
        <sz val="13"/>
        <rFont val="Times New Roman"/>
        <family val="1"/>
        <charset val="204"/>
      </rPr>
      <t>Требования к технической поддержке.</t>
    </r>
  </si>
  <si>
    <t>8.1.</t>
  </si>
  <si>
    <t>8.2.</t>
  </si>
  <si>
    <t>8.3.</t>
  </si>
  <si>
    <t>9.1.</t>
  </si>
  <si>
    <t>9.2.</t>
  </si>
  <si>
    <r>
      <t xml:space="preserve">Руководитель                           </t>
    </r>
    <r>
      <rPr>
        <i/>
        <sz val="12"/>
        <rFont val="MS Sans Serif"/>
        <charset val="204"/>
      </rPr>
      <t xml:space="preserve"> (подпись)</t>
    </r>
  </si>
  <si>
    <t xml:space="preserve">Предмет закупки: </t>
  </si>
  <si>
    <t>Содержание услуги</t>
  </si>
  <si>
    <t xml:space="preserve">Техническая поддержка СХД и компонентов </t>
  </si>
  <si>
    <t>Техническая поддержка осуществляется для всего оборудования, приведенного в спецификации. В состав технической поддержки включается все составляющие программного обеспечения производителя оборудования и системных компонентов: трансиверы, соединительные кабели (подключенные к устройству), платы расширения, батарейные модули, накопители, процессоры, оперативная память и другое оборудование, установленное внутри устройств.</t>
  </si>
  <si>
    <t>Исполнитель за свой счёт предоставит все поддерживаемые запасные части и материалы, необходимые для поддержания оборудования в рабочем состоянии с сохранением исходных характеристик.</t>
  </si>
  <si>
    <t>Неисправные накопители Заказчиком не возвращаются.</t>
  </si>
  <si>
    <t>Дистанционная поддержка и диагностика событий с оборудованием и программным обеспечением</t>
  </si>
  <si>
    <t xml:space="preserve">  При возникновении инцидента Заказчик обращается в службу технической поддержки Исполнителя и указывает приоритет обращения   в зависимости от уровня критичности:</t>
  </si>
  <si>
    <t xml:space="preserve"> Уровень критичности 2 — нарушение работы критически важных систем СХД, существенная деградация производительности. Например, выход из строя одного или двух контроллеров одной СХД, значительно ограничены возможности рабочей среды, нестабильное состояние или риск повторного возникновения проблемы, выход из строя более двух дисков одного массива, значительное воздействие на бизнес.</t>
  </si>
  <si>
    <t xml:space="preserve"> Уровень критичности 3 — нормальная работа с не критическими неисправностями. Например, выход из строя одного из дисков массива данных, модуля памяти в контроллере, модуля ввода-вывода, управляющего интерфейса контроллера, применение компенсационных мер или обходных решений для устранения неисправностей с уровнем 1 и 2.</t>
  </si>
  <si>
    <t xml:space="preserve"> Уровень критичности 4 — низкое воздействие, профилактика или консультация. Отсутствие воздействия на бизнес или пользователей.</t>
  </si>
  <si>
    <r>
      <t xml:space="preserve"> После обращения Заказчика в службу технической поддержки специалист Исполнителя может дистанционно выявить неисправность оборудования, оказать консультацию по устранению или прибыть на место расположения оборудования</t>
    </r>
    <r>
      <rPr>
        <sz val="12"/>
        <rFont val="Times New Roman"/>
        <family val="1"/>
        <charset val="204"/>
      </rPr>
      <t>.</t>
    </r>
  </si>
  <si>
    <t>Поддержка оборудования с выездом к Заказчику</t>
  </si>
  <si>
    <t xml:space="preserve"> Если техническая проблема не может быть решена дистанционно, Исполнитель обязан произвести необходимые работы по месту эксплуатации оборудования для восстановления его рабочего состояния.</t>
  </si>
  <si>
    <t xml:space="preserve">Время реакции при обслуживании оборудования </t>
  </si>
  <si>
    <t>Время реакции при обслуживании с выездом к Заказчику — это период   между первоначальным обращением в службу технической поддержки Исполнителя для получения технической поддержки и прибытием специалиста Исполнителя к Заказчику.</t>
  </si>
  <si>
    <t>При возникновении серьезных неисправностей (уровень критичности 1) с обслуживаемым оборудованием Исполнитель обязуется провести восстановление работоспособности поддерживаемого оборудования в течение 24 часов после получения обращения. Время реакции не более 4-х часов.</t>
  </si>
  <si>
    <t>В случае возникновения инцидентов (уровень критичности 2) с обслуживаемым оборудованием Исполнитель обязуется провести восстановление работоспособности поддерживаемого оборудования в течение 3-х календарных дней, следующих за днём после получения обращения. Время реакции не более 6-и часов.</t>
  </si>
  <si>
    <t>В случае возникновения инцидентов (уровень критичности 3) с обслуживаемым оборудованием Исполнитель обязуется провести восстановление работоспособности поддерживаемого оборудования в течение 14-и календарных дней, следующих за днём после получения обращения. Время реакции не более 12 часов.</t>
  </si>
  <si>
    <t>В случае регистрации обращения (уровень критичности 4), Исполнитель обязуется исправить проблему в течение 30-и календарных дней, следующих за днём после получения обращения службой технической поддержки. Время реакции не более 24 часов.</t>
  </si>
  <si>
    <t>По дополнительному согласованию с Заказчиком, допускается увеличение сроков восстановления работоспособности или ремонта оборудования.</t>
  </si>
  <si>
    <t>Информация в электронной форме о технической поддержке и обслуживании</t>
  </si>
  <si>
    <t>Исполнитель, в случае необходимости, предоставляет документацию к оборудованию, предложения по улучшению его работы, рекомендации по выполнению технической поддержки, модернизации и другую информацию.</t>
  </si>
  <si>
    <t>Поддержка встроенного ПО</t>
  </si>
  <si>
    <t xml:space="preserve"> Исполнитель поддерживает стабильную версию встроенного программного обеспечения и в случае необходимости рекомендует выполнить обновление. Для этого Исполнитель своевременно информирует Заказчика о необходимости установить обновления микрокода и ПО в соответствии с рекомендациями производителя. </t>
  </si>
  <si>
    <t xml:space="preserve"> Установка обновлений производится Исполнителем под контролем технических специалистов Заказчика. Технический специалист Исполнителя предоставит необходимые файлы микрокода и выполнит обновление компонентов комплекса, после согласования с Заказчиком времени и списка обновляемых компонентов.</t>
  </si>
  <si>
    <t>В случае отказа Исполнителя от требований Заказчика по установке рекомендованных вендором обновлений программного обеспечения Заказчик вправе потребовать компенсацию по уровню критичности 3.</t>
  </si>
  <si>
    <t>Привлечение дополнительных ресурсов для решения сложных проблем</t>
  </si>
  <si>
    <t xml:space="preserve"> Исполнитель использует формальные процедуры эскалации – привлечения дополнительных ресурсов для решения сложных проблем с оборудованием. </t>
  </si>
  <si>
    <t xml:space="preserve"> Служба технической поддержки Исполнителя координирует процесс эскалации, привлекая для решения ключевых проблем специалистов производителя оборудования.</t>
  </si>
  <si>
    <t>Все дополнительные ресурсы, привлечённые для устранения неисправностей, оплачиваются Исполнителем.</t>
  </si>
  <si>
    <t>График обслуживания</t>
  </si>
  <si>
    <t xml:space="preserve"> График обслуживания – это часы, в течение которых принимаются обращения Заказчика и предоставляются услуги технической поддержки.</t>
  </si>
  <si>
    <t xml:space="preserve"> Техническая поддержка должна осуществляться круглосуточно в режиме 24 (двадцать четыре) часа 7 (семь) дней в неделю, включая выходные и официальные праздничные дни РБ.</t>
  </si>
  <si>
    <t>Регистрация заявки на техническое обслуживание</t>
  </si>
  <si>
    <t xml:space="preserve">  Заявка на восстановление работоспособности оборудования может быть направлена представителем Заказчика в службу технической поддержки Исполнителя по телефону, электронной почте или системе Service Desk.</t>
  </si>
  <si>
    <t xml:space="preserve">  Исполнитель должен предоставить контакты для регистрации обращений: не менее двух номеров телефона для экстренной связи, почту сервисного центра или систему ServiceDesk (при наличии) для регистрации обращений. </t>
  </si>
  <si>
    <t xml:space="preserve">  При регистрации обращений Исполнителю отправляется следующая информация: наименование оборудования, краткое описание неисправности, уровень критичности, контактные данные специалиста (фамилия, имя; телефон или адрес электронной почты).</t>
  </si>
  <si>
    <t>Технические консультации и работы на площадях Заказчика по заявкам</t>
  </si>
  <si>
    <t xml:space="preserve"> В состав технической поддержки должно дополнительно быть   включено не менее 24 рабочих часов в каждый календарный год всего срока оказания ТП технических специалистов Исполнителя на площадках заказчика для выполнения других работ, связанных с консультациями по настройке, конфигурирования и эксплуатации указанного в спецификации оборудования или связанного с ним оборудования, включая оказание поддержки при проведении работ, связанных с перемещением СХД на другую локацию.</t>
  </si>
  <si>
    <t>Квалификация специалистов</t>
  </si>
  <si>
    <t xml:space="preserve">ТП всего поставляемого оборудования и программного обеспечения должна осуществляться инженерами, которые имеют соответствующие сертификаты вендора. </t>
  </si>
  <si>
    <t>Транспорт</t>
  </si>
  <si>
    <t xml:space="preserve"> В случае возникновения технических проблем с оборудованием, требующих его перемещения в сервисный центр, все работы по демонтажу, монтажу, перемещению и настройке этого оборудования выполняются инженерами Исполнителя или инженерами сервисного центра производителя оборудования, без привлечения работников Заказчика.</t>
  </si>
  <si>
    <t>Расположение оборудования</t>
  </si>
  <si>
    <t>г. Минск,</t>
  </si>
  <si>
    <t>Партизанский проспект 6а.</t>
  </si>
  <si>
    <t xml:space="preserve">ул. Интернациональная 36а </t>
  </si>
  <si>
    <r>
      <t xml:space="preserve">  Уровень критичности 1 — простой критически важных систем или потеря данных. Например: оборудование полностью вышло из строя, управляющее программное обеспечение недоступно, повреждение или потеря данных, критическое воздействие на бизнес</t>
    </r>
    <r>
      <rPr>
        <sz val="12"/>
        <color rgb="FF000000"/>
        <rFont val="Times New Roman"/>
        <family val="1"/>
        <charset val="204"/>
      </rPr>
      <t>, серьёзная проблема безопасности, выход из строя трёх контроллеров одной СХД, выход из строя одной дисковой полки.</t>
    </r>
  </si>
  <si>
    <r>
      <t xml:space="preserve">Таблица 1. </t>
    </r>
    <r>
      <rPr>
        <b/>
        <sz val="12"/>
        <rFont val="Times New Roman"/>
        <family val="1"/>
        <charset val="204"/>
      </rPr>
      <t>Восстановление работоспособности оборудования и программного обеспечения</t>
    </r>
  </si>
  <si>
    <t xml:space="preserve">                                                                        Расчет стоимости с указанием скидок/наценок/комиссий и иных дополнительных платежей</t>
  </si>
  <si>
    <t>ед.изм.</t>
  </si>
  <si>
    <t>Кол-во</t>
  </si>
  <si>
    <t>Прайсовая  цена производителя за единицу , USD без НДС</t>
  </si>
  <si>
    <t>Цена продажи Банку за единицу, USD без НДС</t>
  </si>
  <si>
    <t>Цена за единицу - вход для участника процедуры закупки,
 USD без НДС</t>
  </si>
  <si>
    <t>ИТОГ 
Прайсовая  цена производителя за партию,
 USD без НДС</t>
  </si>
  <si>
    <t>ИТОГ 
Цена за партию вход для комиссионера, 
USD без НДС</t>
  </si>
  <si>
    <t>ИТОГ Цена продажи Банку за партию, 
USD без НДС</t>
  </si>
  <si>
    <t>% скидки производителя от прайсовой цены для участника процедуры закупки</t>
  </si>
  <si>
    <t>% комиссии участника процедуры закупки</t>
  </si>
  <si>
    <t>Total</t>
  </si>
  <si>
    <t>Заполняются только ячейки выделенные желтым цветом</t>
  </si>
  <si>
    <t>подпись, печать</t>
  </si>
  <si>
    <t>Пояснения:</t>
  </si>
  <si>
    <r>
      <t xml:space="preserve">1. </t>
    </r>
    <r>
      <rPr>
        <b/>
        <sz val="11"/>
        <color rgb="FF000000"/>
        <rFont val="Calibri"/>
        <family val="2"/>
        <charset val="204"/>
      </rPr>
      <t xml:space="preserve">Прайсовая цена производителя за единицу , USD без НДС </t>
    </r>
    <r>
      <rPr>
        <sz val="11"/>
        <color rgb="FF000000"/>
        <rFont val="Calibri"/>
        <family val="2"/>
        <charset val="204"/>
      </rPr>
      <t>- цена за единицу, указанная в прайсе производителя</t>
    </r>
  </si>
  <si>
    <r>
      <t>2.</t>
    </r>
    <r>
      <rPr>
        <b/>
        <sz val="11"/>
        <color rgb="FF000000"/>
        <rFont val="Calibri"/>
        <family val="2"/>
        <charset val="204"/>
      </rPr>
      <t xml:space="preserve">Цена продажи Банку за единицу, USD без НДС </t>
    </r>
    <r>
      <rPr>
        <sz val="11"/>
        <color rgb="FF000000"/>
        <rFont val="Calibri"/>
        <family val="2"/>
        <charset val="204"/>
      </rPr>
      <t>- цена за единицу, по которой участник продаёт товар Банку</t>
    </r>
  </si>
  <si>
    <r>
      <t>3.</t>
    </r>
    <r>
      <rPr>
        <b/>
        <sz val="11"/>
        <color rgb="FF000000"/>
        <rFont val="Calibri"/>
        <family val="2"/>
        <charset val="204"/>
      </rPr>
      <t xml:space="preserve">Цена за единицу - вход для участника процедуры закупки, USD без НДС </t>
    </r>
    <r>
      <rPr>
        <sz val="11"/>
        <color rgb="FF000000"/>
        <rFont val="Calibri"/>
        <family val="2"/>
        <charset val="204"/>
      </rPr>
      <t>- цена за единицу, по которой участник приобретает товар у производителя.</t>
    </r>
  </si>
  <si>
    <t>Приложение 3 к конкурсным документам</t>
  </si>
  <si>
    <t>7. Гарантийное письмом с указанием адреса и контактов сервисного центра. В случае, если техническая поддержка осуществляется силами представительства вендора, официального дистрибьютера оборудования в РБ или другого юридического лица РБ -  гарантийное письмо от такого субъекта хозяйствования на заключение трёхстороннего договора по осуществлению технической поддержки оборудования. В письме должна быть отражена информация: адрес, контакты и время работы сервисного центра, информация о штате сертифицированных вендором технических специалистов, согласие на осуществление технической поддержки в составе услуг согласно Приложению №2 к настоящим конкурсным документам.</t>
  </si>
  <si>
    <t>Подтверждается гарантийным письмом с указанием адреса и контактов сервисного центра. В случае, если техническая поддержка осуществляется силами представительства вендора, официального дистрибьютера оборудования в РБ или другого юридического лица РБ, предоставить гарантийное письмо от такого субъекта хозяйствования на заключение трёхстороннего договора по осуществлению технической поддержки оборудования. В письме должна быть отражена информация: адрес, контакты и время работы сервисного центра, информация о штате сертифицированных вендором технических специалистов, согласие на осуществление технической поддержки в составе услуг согласно Приложению №2 к настоящим конкурсным документам.</t>
  </si>
  <si>
    <t>8. Копии сертификатов, подтверждающих наличие у специалистов компании-участника технических знаний по предмету закупки.</t>
  </si>
  <si>
    <t>9.  Гарантийное письмо о возможности выполнения работ по настройке и установке оборудования и ПО силами инженеров, имеющих сертификаты вендора.</t>
  </si>
  <si>
    <t>10. Расчет стоимости с указанием скидок/наценок/комиссий и иных дополнительных платежей, позволяющих оценить уровень предоставленной скидки от прайсовой цены производителя оборудования (ПО) и уровень комиссионного вознаграждения (маржи) участника (в отношении только оборудования). По форме согласно Приложению 3</t>
  </si>
  <si>
    <t>Технические описание для комплекса систем хранения данных</t>
  </si>
  <si>
    <t>11. Технические описание для комплекса систем хранения данных по форме Приложения 1</t>
  </si>
  <si>
    <r>
      <t xml:space="preserve">Конкурсные предложения должны содержать сведения, требуемые конкурсными документами </t>
    </r>
    <r>
      <rPr>
        <b/>
        <sz val="12"/>
        <rFont val="Microsoft Sans Serif"/>
        <family val="2"/>
        <charset val="204"/>
      </rPr>
      <t>( по перечню  таблицы 3 с учетом п. 3.2. настоящих конкурсных документов)
Таблица 3 не является частью конкурсного предложения участника и составлена в качестве перечня необходимых для предоставления документов.</t>
    </r>
  </si>
  <si>
    <t>Пилько Игорь Фёдорович +375 29 169-51-86</t>
  </si>
  <si>
    <t>Состав услуг гарантийной технической поддержки системы хранения данных.</t>
  </si>
  <si>
    <t>Отметка о соответствии ДА / НЕТ
с указанием характеристик предлагаемого оборудования</t>
  </si>
  <si>
    <t>Раздел 5. Контактная информация:</t>
  </si>
  <si>
    <t>В соответствии с договором (Приложение 4).</t>
  </si>
  <si>
    <r>
      <t>Победителем будет выбран участник с наименьшей общей стоимостью предложения без НДС.</t>
    </r>
    <r>
      <rPr>
        <sz val="12"/>
        <color rgb="FFFF0000"/>
        <rFont val="Microsoft Sans Serif"/>
        <family val="2"/>
        <charset val="204"/>
      </rPr>
      <t xml:space="preserve">
</t>
    </r>
    <r>
      <rPr>
        <sz val="12"/>
        <rFont val="Microsoft Sans Serif"/>
        <family val="2"/>
        <charset val="204"/>
      </rPr>
      <t xml:space="preserve">Для сравнения предложений, предоставленных в разных валютах, применяется курс НБ РБ на дату проведения анализа.  </t>
    </r>
  </si>
  <si>
    <t>ОК 25/6</t>
  </si>
  <si>
    <t>Система хранения данных с включенной в стоимость гарантийной технической поддержкой, а также выполнение работ по установке, настройке и подключению системы хранения данных к электрическим сетям и вычислительной инфраструктуре Заказчика</t>
  </si>
  <si>
    <t>2 (две)
одинаковые системы хранения данных, объединённые в единый комплекс систем хранения данных.</t>
  </si>
  <si>
    <t xml:space="preserve">      Технические требования к системам хранения данных приведены в Приложении 1 к настоящим конкурсным документам.
      Требования к гарантийной технической поддержке приведены в Приложении 2 к настоящим конкурсным документам.
</t>
  </si>
  <si>
    <t xml:space="preserve">Поставка не позднее 120 календарных дней с даты заключения договора </t>
  </si>
  <si>
    <t>Наличие сертификата продукции собственного производства, выданного Белорусской торгово-промышленной палатой в случае, если участник предлагает товар собственного производства.</t>
  </si>
  <si>
    <t xml:space="preserve">Подтверждается предоставлением копии данного сертификата. </t>
  </si>
  <si>
    <t>к конкурсным документам ОК 25/6</t>
  </si>
  <si>
    <t>Общая полезная (доступная для размещения данных) ёмкость накопителей СХД в Raid6 без применения технологий дедупликации, компрессии и сжатия данных не менее 500 ТБ или 461 TiB. Это требование должно выполняться при обеспечении уровня защиты с двумя (или более) выделенными spare дисками.</t>
  </si>
  <si>
    <t xml:space="preserve">Допустимый минимальный объём одного диска 7,68 Тб. </t>
  </si>
  <si>
    <t>Минимальное количество дисков не менее 84шт.</t>
  </si>
  <si>
    <t>Приложение 2
к конкурсным документам ОК 25/6</t>
  </si>
  <si>
    <r>
      <t>С</t>
    </r>
    <r>
      <rPr>
        <b/>
        <sz val="14"/>
        <rFont val="MS Sans Serif"/>
        <charset val="204"/>
      </rPr>
      <t xml:space="preserve">истема хранения данных (СХД) </t>
    </r>
    <r>
      <rPr>
        <b/>
        <sz val="14"/>
        <color rgb="FFFF0000"/>
        <rFont val="MS Sans Serif"/>
        <charset val="204"/>
      </rPr>
      <t>(обозначение)</t>
    </r>
    <r>
      <rPr>
        <b/>
        <sz val="14"/>
        <rFont val="MS Sans Serif"/>
        <charset val="204"/>
      </rPr>
      <t>, с включенной в стоимость гарантийной технической поддержкой, а также выполнение работ по установке, настройке и подключению системы хранения данных к электрическим сетям и вычислительной инфраструктуре Заказчика</t>
    </r>
  </si>
  <si>
    <t>Общая стоимость предложения без НДС.</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</si>
  <si>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после заключения договора с победителем. Участникам также будут направлены письменные уведомления об итогах конкурса без указания цены победителя.
 В случае, если по результатам проведения процедуры закупки общая стоимость превысит существующий бюджет, уведомление победителей и заключение договоров будет осуществляться только после прохождения процедуры согласования перераспределения бюджета между группами или внебюджетных инвестиций.</t>
    </r>
  </si>
  <si>
    <r>
      <t>№ открытого конкурса по выбору исполнителя:</t>
    </r>
    <r>
      <rPr>
        <b/>
        <sz val="12"/>
        <color rgb="FFFF0000"/>
        <rFont val="MS Sans Serif"/>
        <charset val="204"/>
      </rPr>
      <t xml:space="preserve"> ОК25/6</t>
    </r>
  </si>
  <si>
    <r>
      <t>№ открытого конкурса по выбору поставщика:</t>
    </r>
    <r>
      <rPr>
        <b/>
        <sz val="14"/>
        <color rgb="FFFF0000"/>
        <rFont val="MS Sans Serif"/>
        <family val="2"/>
        <charset val="204"/>
      </rPr>
      <t xml:space="preserve"> ОК25/6</t>
    </r>
  </si>
  <si>
    <r>
      <t xml:space="preserve">4.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01.03.2025.</t>
    </r>
  </si>
  <si>
    <t>Конкурсные документы
 к открытому конкурсу №</t>
  </si>
  <si>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5 к настоящим конкурсным документам. </t>
  </si>
  <si>
    <t>3. Балансы предприятия (баланс, отчет о прибыли и убытках на последнюю отчетную дату);</t>
  </si>
  <si>
    <t>12. Копия сертификата продукции собственного производства, выданного Белорусской торгово-промышленной палатой в случае, если участник предлагает товар собственного производства.</t>
  </si>
  <si>
    <t xml:space="preserve">13. Ценовое предложение по прилагаемой форме. </t>
  </si>
  <si>
    <t>14. Согласие на заключение договора в редакции Заказчика (Приложение 4 к настоящим конкурсным документам).</t>
  </si>
  <si>
    <t>15. Согласия на проверку и обработку информации и персональных данных по форме согласно Приложению 5 (согласие на проверку МВД - только для резидентов РБ).</t>
  </si>
  <si>
    <t xml:space="preserve">16. Опись документов, составляющих конкурсное предложение. </t>
  </si>
  <si>
    <t>6. Перечень контрактов,  подтверждающих опыт поставок или технической поддержки оборудования СХД не менее 2-х лет.</t>
  </si>
  <si>
    <t>Предоставляется соответствующее гарантийное письмо.</t>
  </si>
  <si>
    <r>
      <t xml:space="preserve">       Резиденты Республики Беларусь указывают цену предложения и договора в белорусских рублях или долларах США. 
       Резиденты иных стран могут указывать цену предложения в валюте страны регистрации. Оплата - в валюте предложения.
        Расчет цены должен содержать все расходы, связанные с приобретением предмета закупки, включая транспортировку, разгрузку, страховку, уплату таможенных пошлин, налогов, сборов и другие обязательные платежи в республиканский и (или) местные бюджеты, в том числе государственные целевые бюджетные фонды, государственные внебюджетные и инновационные фонды, а также  гарантийную техническую поддержку и работы по установке, настройке и подключению системы хранения данных к электрическим сетям и вычислительной инфраструктуре Заказчика.
       При поставке участником-нерезидентом РБ, учитываются все дополнительные платежи и пошлины, взимаемые по законодательству Республики Беларусь при поставке товаров (работ, услуг) на территорию Республики Беларусь.
      </t>
    </r>
    <r>
      <rPr>
        <b/>
        <sz val="12"/>
        <rFont val="Microsoft Sans Serif"/>
        <family val="2"/>
        <charset val="204"/>
      </rPr>
      <t>Ценовое предложение предоставляется по прилагаемой форме.</t>
    </r>
    <r>
      <rPr>
        <sz val="12"/>
        <rFont val="Microsoft Sans Serif"/>
        <family val="2"/>
        <charset val="204"/>
      </rPr>
      <t xml:space="preserve">
      </t>
    </r>
    <r>
      <rPr>
        <b/>
        <sz val="12"/>
        <rFont val="Microsoft Sans Serif"/>
        <family val="2"/>
        <charset val="204"/>
      </rPr>
      <t xml:space="preserve">Все цены должны быть фиксированными до полного исполнения договора. </t>
    </r>
    <r>
      <rPr>
        <sz val="12"/>
        <rFont val="Microsoft Sans Serif"/>
        <family val="2"/>
        <charset val="204"/>
      </rPr>
      <t xml:space="preserve">
       </t>
    </r>
    <r>
      <rPr>
        <b/>
        <sz val="12"/>
        <rFont val="Microsoft Sans Serif"/>
        <family val="2"/>
        <charset val="204"/>
      </rPr>
      <t>В случае, если участник не является производителем (разработчиком, правообладателем) предлагаемого товара, предложение такого участника должно содержать расчет стоимости с указанием скидок/наценок/комиссий и иных дополнительных платежей, позволяющих оценить уровень предоставленной скидки от прайсовой цены производителя оборудования (ПО) и уровень комиссионного вознаграждения (маржи) участника (в отношении только оборудования).</t>
    </r>
  </si>
  <si>
    <r>
      <t xml:space="preserve">        Документы по п. 3.2.1.-3.2.7.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ОК25/6</t>
    </r>
    <r>
      <rPr>
        <sz val="12"/>
        <rFont val="Microsoft Sans Serif"/>
        <family val="2"/>
        <charset val="204"/>
      </rPr>
      <t xml:space="preserve">  и наименование Участника. В сопроводительном сообщении (подписи) должны быть указаны контактные данные ответственного лица со стороны Участника.</t>
    </r>
  </si>
  <si>
    <t>Поставка на склад Заказчика силами и за счет поставщика
Первый комплект СХД и запасных частей по адресу: г. Минск,  Партизанский пр-т, 6А;
второй комплект СХД по адресу: г. Минск, ул. Интернациональная, 36А. (адрес может быть изменен в пределах г. Минска)</t>
  </si>
  <si>
    <t xml:space="preserve">до 15:00 12 мая 2025 года </t>
  </si>
  <si>
    <t>до 15:00  12 мая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</si>
</sst>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B_r_-;\-* #,##0.00\ _B_r_-;_-* &quot;-&quot;??\ _B_r_-;_-@_-"/>
    <numFmt numFmtId="164" formatCode="_-* #,##0_р_._-;\-* #,##0_р_._-;_-* &quot;-&quot;??_р_._-;_-@_-"/>
  </numFmts>
  <fonts count="65">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b/>
      <sz val="12"/>
      <name val="MS Sans Serif"/>
      <charset val="204"/>
    </font>
    <font>
      <b/>
      <sz val="12"/>
      <color rgb="FFFF0000"/>
      <name val="MS Sans Serif"/>
      <charset val="204"/>
    </font>
    <font>
      <b/>
      <sz val="14"/>
      <color rgb="FFFF0000"/>
      <name val="MS Sans Serif"/>
      <family val="2"/>
      <charset val="204"/>
    </font>
    <font>
      <b/>
      <sz val="12"/>
      <name val="Arial Cyr"/>
      <charset val="204"/>
    </font>
    <font>
      <b/>
      <sz val="10"/>
      <name val="Arial Cyr"/>
      <charset val="204"/>
    </font>
    <font>
      <i/>
      <sz val="12"/>
      <name val="MS Sans Serif"/>
      <charset val="1"/>
    </font>
    <font>
      <sz val="14"/>
      <name val="Microsoft Sans Serif"/>
      <family val="2"/>
      <charset val="204"/>
    </font>
    <font>
      <b/>
      <sz val="14"/>
      <color rgb="FF000000"/>
      <name val="Microsoft Sans Serif"/>
      <family val="2"/>
      <charset val="204"/>
    </font>
    <font>
      <sz val="14"/>
      <color rgb="FF000000"/>
      <name val="Microsoft Sans Serif"/>
      <family val="2"/>
      <charset val="204"/>
    </font>
    <font>
      <b/>
      <i/>
      <sz val="12"/>
      <color rgb="FF000000"/>
      <name val="Microsoft Sans Serif"/>
      <family val="2"/>
      <charset val="204"/>
    </font>
    <font>
      <b/>
      <i/>
      <sz val="14"/>
      <color rgb="FFFF0000"/>
      <name val="Microsoft Sans Serif"/>
      <family val="2"/>
      <charset val="204"/>
    </font>
    <font>
      <b/>
      <i/>
      <sz val="12"/>
      <color rgb="FFFF0000"/>
      <name val="Microsoft Sans Serif"/>
      <family val="2"/>
      <charset val="204"/>
    </font>
    <font>
      <sz val="12"/>
      <color rgb="FF000000"/>
      <name val="Times New Roman"/>
      <family val="1"/>
      <charset val="204"/>
    </font>
    <font>
      <b/>
      <sz val="12"/>
      <name val="Times New Roman"/>
      <family val="1"/>
      <charset val="204"/>
    </font>
    <font>
      <b/>
      <sz val="12"/>
      <color rgb="FF000000"/>
      <name val="Times New Roman"/>
      <family val="1"/>
      <charset val="204"/>
    </font>
    <font>
      <b/>
      <sz val="10"/>
      <name val="Times New Roman"/>
      <family val="1"/>
      <charset val="204"/>
    </font>
    <font>
      <b/>
      <sz val="20"/>
      <name val="MS Sans Serif"/>
      <family val="2"/>
      <charset val="204"/>
    </font>
    <font>
      <b/>
      <sz val="14"/>
      <name val="MS Sans Serif"/>
      <charset val="1"/>
    </font>
    <font>
      <sz val="12"/>
      <color rgb="FFFF0000"/>
      <name val="MS Sans Serif"/>
      <charset val="1"/>
    </font>
    <font>
      <b/>
      <sz val="11"/>
      <color theme="1"/>
      <name val="Calibri"/>
      <family val="2"/>
      <charset val="204"/>
      <scheme val="minor"/>
    </font>
    <font>
      <sz val="13"/>
      <name val="Times New Roman"/>
      <family val="1"/>
      <charset val="204"/>
    </font>
    <font>
      <b/>
      <sz val="13"/>
      <name val="Times New Roman"/>
      <family val="1"/>
      <charset val="204"/>
    </font>
    <font>
      <b/>
      <sz val="7"/>
      <name val="Times New Roman"/>
      <family val="1"/>
      <charset val="204"/>
    </font>
    <font>
      <b/>
      <sz val="14"/>
      <name val="Times New Roman"/>
      <family val="1"/>
      <charset val="204"/>
    </font>
    <font>
      <i/>
      <sz val="12"/>
      <name val="MS Sans Serif"/>
      <charset val="204"/>
    </font>
    <font>
      <b/>
      <sz val="10"/>
      <color rgb="FFFF0000"/>
      <name val="Arial Cyr"/>
      <charset val="1"/>
    </font>
    <font>
      <sz val="10"/>
      <color theme="1"/>
      <name val="Calibri"/>
      <family val="2"/>
      <charset val="204"/>
      <scheme val="minor"/>
    </font>
    <font>
      <sz val="11"/>
      <color rgb="FF000000"/>
      <name val="Calibri"/>
      <family val="2"/>
      <charset val="204"/>
    </font>
    <font>
      <b/>
      <sz val="11"/>
      <color rgb="FF000000"/>
      <name val="Calibri"/>
      <family val="2"/>
      <charset val="204"/>
    </font>
    <font>
      <b/>
      <sz val="14"/>
      <name val="MS Sans Serif"/>
      <charset val="204"/>
    </font>
    <font>
      <b/>
      <sz val="14"/>
      <color rgb="FFFF0000"/>
      <name val="MS Sans Serif"/>
      <charset val="204"/>
    </font>
  </fonts>
  <fills count="8">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s>
  <cellStyleXfs count="9">
    <xf numFmtId="0" fontId="0" fillId="0" borderId="0"/>
    <xf numFmtId="0" fontId="21" fillId="0" borderId="0"/>
    <xf numFmtId="0" fontId="19" fillId="0" borderId="0"/>
    <xf numFmtId="0" fontId="13" fillId="0" borderId="0"/>
    <xf numFmtId="9" fontId="3" fillId="0" borderId="0" applyFont="0" applyFill="0" applyBorder="0" applyAlignment="0" applyProtection="0"/>
    <xf numFmtId="0" fontId="9" fillId="0" borderId="0"/>
    <xf numFmtId="0" fontId="19" fillId="0" borderId="0"/>
    <xf numFmtId="0" fontId="2" fillId="0" borderId="0"/>
    <xf numFmtId="43" fontId="3" fillId="0" borderId="0" applyFont="0" applyFill="0" applyBorder="0" applyAlignment="0" applyProtection="0"/>
  </cellStyleXfs>
  <cellXfs count="316">
    <xf numFmtId="0" fontId="0" fillId="0" borderId="0" xfId="0"/>
    <xf numFmtId="0" fontId="11" fillId="0" borderId="0" xfId="0" applyFont="1" applyFill="1" applyAlignment="1">
      <alignment horizontal="left" vertical="center"/>
    </xf>
    <xf numFmtId="0" fontId="11" fillId="0" borderId="0" xfId="0" applyFont="1" applyFill="1" applyAlignment="1">
      <alignment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xf>
    <xf numFmtId="0" fontId="7" fillId="0" borderId="0" xfId="0" applyFont="1" applyFill="1" applyAlignment="1">
      <alignment vertical="center"/>
    </xf>
    <xf numFmtId="0" fontId="8" fillId="0" borderId="1"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left" vertical="center"/>
    </xf>
    <xf numFmtId="0" fontId="8"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5" fillId="0" borderId="0" xfId="3" applyFont="1" applyAlignment="1">
      <alignment horizontal="center" vertical="center"/>
    </xf>
    <xf numFmtId="0" fontId="4" fillId="0" borderId="0" xfId="3" applyFont="1" applyAlignment="1">
      <alignment vertical="center"/>
    </xf>
    <xf numFmtId="0" fontId="4" fillId="0" borderId="0" xfId="3" applyFont="1" applyAlignment="1">
      <alignment horizontal="center" vertical="center"/>
    </xf>
    <xf numFmtId="0" fontId="22" fillId="2" borderId="1" xfId="0" applyFont="1" applyFill="1" applyBorder="1" applyAlignment="1">
      <alignment horizontal="center" vertical="center"/>
    </xf>
    <xf numFmtId="0" fontId="17" fillId="0" borderId="0" xfId="3" applyFont="1" applyAlignment="1">
      <alignment vertical="center"/>
    </xf>
    <xf numFmtId="0" fontId="8" fillId="0" borderId="0"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27" fillId="0" borderId="0" xfId="0" applyFont="1" applyFill="1" applyAlignment="1">
      <alignment vertical="center"/>
    </xf>
    <xf numFmtId="0" fontId="4" fillId="0" borderId="0" xfId="0" applyFont="1" applyFill="1" applyAlignment="1">
      <alignment vertical="center"/>
    </xf>
    <xf numFmtId="0" fontId="10" fillId="0" borderId="0" xfId="0" applyFont="1" applyFill="1" applyAlignment="1">
      <alignment vertical="center"/>
    </xf>
    <xf numFmtId="0" fontId="12" fillId="0" borderId="0" xfId="0" applyFont="1"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0" fillId="0" borderId="0" xfId="0" applyFont="1" applyFill="1" applyAlignment="1">
      <alignment vertical="center"/>
    </xf>
    <xf numFmtId="0" fontId="31" fillId="0" borderId="0" xfId="0" applyFont="1" applyFill="1" applyAlignment="1">
      <alignment vertical="center"/>
    </xf>
    <xf numFmtId="0" fontId="7" fillId="0" borderId="2" xfId="0" applyFont="1" applyFill="1" applyBorder="1" applyAlignment="1">
      <alignment vertical="center"/>
    </xf>
    <xf numFmtId="0" fontId="7" fillId="0" borderId="0" xfId="0" applyFont="1" applyFill="1" applyAlignment="1">
      <alignment horizontal="center" vertical="center"/>
    </xf>
    <xf numFmtId="0" fontId="10"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28" fillId="0" borderId="12" xfId="0" applyFont="1" applyFill="1" applyBorder="1" applyAlignment="1">
      <alignment vertical="center"/>
    </xf>
    <xf numFmtId="0" fontId="31" fillId="0" borderId="13" xfId="0" applyFont="1" applyFill="1" applyBorder="1" applyAlignment="1">
      <alignment vertical="center"/>
    </xf>
    <xf numFmtId="0" fontId="31" fillId="0" borderId="14" xfId="0" applyFont="1" applyFill="1" applyBorder="1" applyAlignment="1">
      <alignment vertical="center"/>
    </xf>
    <xf numFmtId="0" fontId="10" fillId="0" borderId="15" xfId="0" applyFont="1" applyFill="1" applyBorder="1" applyAlignment="1">
      <alignment vertical="center"/>
    </xf>
    <xf numFmtId="0" fontId="11" fillId="0" borderId="0" xfId="0" applyFont="1" applyFill="1" applyBorder="1" applyAlignment="1">
      <alignment vertical="center"/>
    </xf>
    <xf numFmtId="0" fontId="11" fillId="0" borderId="16" xfId="0" applyFont="1" applyFill="1" applyBorder="1" applyAlignment="1">
      <alignment vertical="center"/>
    </xf>
    <xf numFmtId="0" fontId="8" fillId="0" borderId="15" xfId="0" applyFont="1" applyBorder="1" applyAlignment="1">
      <alignment horizontal="left" vertical="top"/>
    </xf>
    <xf numFmtId="0" fontId="31" fillId="0" borderId="0" xfId="0" applyFont="1" applyFill="1" applyBorder="1" applyAlignment="1">
      <alignment vertical="center"/>
    </xf>
    <xf numFmtId="0" fontId="31" fillId="0" borderId="16" xfId="0" applyFont="1" applyFill="1" applyBorder="1" applyAlignment="1">
      <alignment vertical="center"/>
    </xf>
    <xf numFmtId="0" fontId="7"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31" fillId="0" borderId="15" xfId="0" applyFont="1" applyBorder="1" applyAlignment="1">
      <alignment vertical="center"/>
    </xf>
    <xf numFmtId="0" fontId="31"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14" fillId="0" borderId="0" xfId="0" applyFont="1"/>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7" fillId="0" borderId="7" xfId="0" applyNumberFormat="1" applyFont="1" applyFill="1" applyBorder="1" applyAlignment="1">
      <alignment horizontal="center" vertical="center" wrapText="1"/>
    </xf>
    <xf numFmtId="9" fontId="7" fillId="3" borderId="7" xfId="4"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0" fillId="0" borderId="1" xfId="0" applyBorder="1"/>
    <xf numFmtId="0" fontId="34" fillId="0" borderId="0" xfId="3" applyFont="1" applyAlignment="1">
      <alignment vertical="center"/>
    </xf>
    <xf numFmtId="0" fontId="32" fillId="2" borderId="1" xfId="0" applyNumberFormat="1" applyFont="1" applyFill="1" applyBorder="1" applyAlignment="1">
      <alignment horizontal="center" vertical="center" wrapText="1"/>
    </xf>
    <xf numFmtId="0" fontId="8" fillId="0" borderId="5" xfId="0" applyNumberFormat="1" applyFont="1" applyFill="1" applyBorder="1" applyAlignment="1">
      <alignment vertical="top" wrapText="1"/>
    </xf>
    <xf numFmtId="0" fontId="0" fillId="0" borderId="11" xfId="0" applyBorder="1" applyAlignment="1">
      <alignment vertical="top" wrapText="1"/>
    </xf>
    <xf numFmtId="0" fontId="28" fillId="0" borderId="1" xfId="0" applyFont="1" applyFill="1" applyBorder="1" applyAlignment="1">
      <alignment horizontal="center" vertical="center"/>
    </xf>
    <xf numFmtId="0" fontId="38" fillId="0" borderId="0" xfId="0" applyFont="1"/>
    <xf numFmtId="0" fontId="39" fillId="0" borderId="0" xfId="3" applyFont="1" applyAlignment="1">
      <alignment horizontal="center" vertical="center"/>
    </xf>
    <xf numFmtId="0" fontId="8" fillId="0" borderId="11" xfId="0" applyNumberFormat="1" applyFont="1" applyFill="1" applyBorder="1" applyAlignment="1">
      <alignment vertical="top" wrapText="1"/>
    </xf>
    <xf numFmtId="0" fontId="7" fillId="0" borderId="9"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16" fillId="4" borderId="30" xfId="3" applyFont="1" applyFill="1" applyBorder="1" applyAlignment="1">
      <alignment vertical="center" wrapText="1"/>
    </xf>
    <xf numFmtId="0" fontId="43" fillId="0" borderId="0" xfId="0" applyFont="1" applyBorder="1" applyAlignment="1">
      <alignment horizontal="left" vertical="center"/>
    </xf>
    <xf numFmtId="9" fontId="8" fillId="0" borderId="6"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46" fillId="0" borderId="0" xfId="0" applyFont="1" applyAlignment="1">
      <alignment horizontal="right" vertical="center" indent="15"/>
    </xf>
    <xf numFmtId="0" fontId="46" fillId="0" borderId="0" xfId="0" applyFont="1" applyAlignment="1">
      <alignment horizontal="center" vertical="center"/>
    </xf>
    <xf numFmtId="0" fontId="51" fillId="0" borderId="0" xfId="3" applyFont="1" applyAlignment="1">
      <alignment vertical="center"/>
    </xf>
    <xf numFmtId="0" fontId="8" fillId="0" borderId="1" xfId="0" applyNumberFormat="1" applyFont="1" applyFill="1" applyBorder="1" applyAlignment="1">
      <alignment horizontal="left" vertical="center" wrapText="1"/>
    </xf>
    <xf numFmtId="3" fontId="16" fillId="0" borderId="35" xfId="3" applyNumberFormat="1" applyFont="1" applyBorder="1" applyAlignment="1">
      <alignment horizontal="center" vertical="center" wrapText="1"/>
    </xf>
    <xf numFmtId="0" fontId="8"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42" fillId="4" borderId="35" xfId="0" applyFont="1" applyFill="1" applyBorder="1" applyAlignment="1">
      <alignment horizontal="center" vertical="center" wrapText="1"/>
    </xf>
    <xf numFmtId="0" fontId="31" fillId="0" borderId="2" xfId="0" applyFont="1" applyFill="1" applyBorder="1" applyAlignment="1">
      <alignment vertical="center"/>
    </xf>
    <xf numFmtId="0" fontId="48" fillId="0" borderId="0" xfId="0" applyFont="1" applyAlignment="1">
      <alignment horizontal="center" vertical="center"/>
    </xf>
    <xf numFmtId="0" fontId="45" fillId="0" borderId="0" xfId="0" applyFont="1" applyBorder="1" applyAlignment="1">
      <alignment horizontal="left" vertical="center"/>
    </xf>
    <xf numFmtId="0" fontId="54" fillId="0" borderId="36" xfId="0" applyFont="1" applyBorder="1" applyAlignment="1">
      <alignment vertical="center" wrapText="1"/>
    </xf>
    <xf numFmtId="0" fontId="54" fillId="0" borderId="40" xfId="0" applyFont="1" applyBorder="1" applyAlignment="1">
      <alignment horizontal="center" vertical="center" wrapText="1"/>
    </xf>
    <xf numFmtId="0" fontId="54" fillId="0" borderId="21" xfId="0" applyFont="1" applyBorder="1" applyAlignment="1">
      <alignment horizontal="justify" vertical="center" wrapText="1"/>
    </xf>
    <xf numFmtId="0" fontId="54" fillId="0" borderId="16" xfId="0" applyFont="1" applyBorder="1" applyAlignment="1">
      <alignment horizontal="justify" vertical="center" wrapText="1"/>
    </xf>
    <xf numFmtId="0" fontId="54" fillId="0" borderId="0" xfId="0" applyFont="1" applyAlignment="1">
      <alignment vertical="center"/>
    </xf>
    <xf numFmtId="0" fontId="54" fillId="0" borderId="0" xfId="0" applyFont="1" applyAlignment="1">
      <alignment horizontal="left" vertical="center" indent="4"/>
    </xf>
    <xf numFmtId="0" fontId="54" fillId="0" borderId="0" xfId="0" applyFont="1" applyAlignment="1">
      <alignment horizontal="justify" vertical="center"/>
    </xf>
    <xf numFmtId="0" fontId="54" fillId="0" borderId="36" xfId="0" applyFont="1" applyBorder="1" applyAlignment="1">
      <alignment horizontal="center" vertical="center" wrapText="1"/>
    </xf>
    <xf numFmtId="0" fontId="0" fillId="0" borderId="0" xfId="0" applyAlignment="1">
      <alignment horizontal="center"/>
    </xf>
    <xf numFmtId="0" fontId="54" fillId="0" borderId="28" xfId="0" applyNumberFormat="1" applyFont="1" applyBorder="1" applyAlignment="1">
      <alignment horizontal="center" vertical="center" wrapText="1"/>
    </xf>
    <xf numFmtId="16" fontId="54" fillId="0" borderId="28" xfId="0" applyNumberFormat="1" applyFont="1" applyBorder="1" applyAlignment="1">
      <alignment horizontal="center" vertical="center" wrapText="1"/>
    </xf>
    <xf numFmtId="16" fontId="54" fillId="0" borderId="36" xfId="0" applyNumberFormat="1" applyFont="1" applyBorder="1" applyAlignment="1">
      <alignment horizontal="center" vertical="center" wrapText="1"/>
    </xf>
    <xf numFmtId="0" fontId="16" fillId="3" borderId="18" xfId="3" applyFont="1" applyFill="1" applyBorder="1" applyAlignment="1">
      <alignment vertical="center" wrapText="1"/>
    </xf>
    <xf numFmtId="0" fontId="16" fillId="3" borderId="21" xfId="3" applyFont="1" applyFill="1" applyBorder="1" applyAlignment="1">
      <alignment vertical="center" wrapText="1"/>
    </xf>
    <xf numFmtId="0" fontId="16" fillId="4" borderId="27" xfId="3" applyFont="1" applyFill="1" applyBorder="1" applyAlignment="1">
      <alignment vertical="center" wrapText="1"/>
    </xf>
    <xf numFmtId="0" fontId="33" fillId="0" borderId="0" xfId="0" applyFont="1" applyAlignment="1">
      <alignment horizontal="center" vertical="center"/>
    </xf>
    <xf numFmtId="0" fontId="49" fillId="0" borderId="0" xfId="0" applyFont="1" applyAlignment="1">
      <alignment horizontal="center" vertical="center"/>
    </xf>
    <xf numFmtId="0" fontId="47" fillId="0" borderId="36" xfId="0" applyFont="1" applyBorder="1" applyAlignment="1">
      <alignment horizontal="center" vertical="center" wrapText="1"/>
    </xf>
    <xf numFmtId="0" fontId="47" fillId="0" borderId="40" xfId="0" applyFont="1" applyBorder="1" applyAlignment="1">
      <alignment horizontal="center" vertical="center" wrapText="1"/>
    </xf>
    <xf numFmtId="0" fontId="33" fillId="0" borderId="16" xfId="0" applyFont="1" applyBorder="1" applyAlignment="1">
      <alignment horizontal="justify" vertical="center" wrapText="1"/>
    </xf>
    <xf numFmtId="0" fontId="33" fillId="0" borderId="21" xfId="0" applyFont="1" applyBorder="1" applyAlignment="1">
      <alignment vertical="center" wrapText="1"/>
    </xf>
    <xf numFmtId="0" fontId="33" fillId="0" borderId="21" xfId="0" applyFont="1" applyBorder="1" applyAlignment="1">
      <alignment horizontal="justify" vertical="center" wrapText="1"/>
    </xf>
    <xf numFmtId="0" fontId="0" fillId="0" borderId="0" xfId="0" applyAlignment="1">
      <alignment horizontal="right" vertical="center" wrapText="1"/>
    </xf>
    <xf numFmtId="0" fontId="33" fillId="0" borderId="28" xfId="0" applyFont="1" applyBorder="1" applyAlignment="1">
      <alignment horizontal="center" vertical="center" wrapText="1"/>
    </xf>
    <xf numFmtId="0" fontId="46" fillId="0" borderId="16" xfId="0" applyFont="1" applyBorder="1" applyAlignment="1">
      <alignment horizontal="justify" vertical="center" wrapText="1"/>
    </xf>
    <xf numFmtId="0" fontId="46" fillId="0" borderId="16" xfId="0" applyFont="1" applyBorder="1" applyAlignment="1">
      <alignment vertical="center" wrapText="1"/>
    </xf>
    <xf numFmtId="0" fontId="46" fillId="0" borderId="21" xfId="0" applyFont="1" applyBorder="1" applyAlignment="1">
      <alignment horizontal="justify" vertical="center" wrapText="1"/>
    </xf>
    <xf numFmtId="0" fontId="33" fillId="0" borderId="14" xfId="0" applyFont="1" applyBorder="1" applyAlignment="1">
      <alignment horizontal="justify" vertical="center" wrapText="1"/>
    </xf>
    <xf numFmtId="0" fontId="37" fillId="0" borderId="0" xfId="0" applyFont="1"/>
    <xf numFmtId="0" fontId="53" fillId="6" borderId="1" xfId="7" applyFont="1" applyFill="1" applyBorder="1" applyAlignment="1">
      <alignment horizontal="center" vertical="center" wrapText="1"/>
    </xf>
    <xf numFmtId="0" fontId="1" fillId="4" borderId="1" xfId="7" applyFont="1" applyFill="1" applyBorder="1" applyAlignment="1" applyProtection="1">
      <alignment vertical="center"/>
    </xf>
    <xf numFmtId="0" fontId="1" fillId="4" borderId="1" xfId="7" applyFont="1" applyFill="1" applyBorder="1" applyAlignment="1">
      <alignment vertical="center"/>
    </xf>
    <xf numFmtId="0" fontId="2" fillId="4" borderId="1" xfId="7" applyFill="1" applyBorder="1" applyAlignment="1">
      <alignment horizontal="center" vertical="center"/>
    </xf>
    <xf numFmtId="4" fontId="2" fillId="4" borderId="1" xfId="7" applyNumberFormat="1" applyFill="1" applyBorder="1" applyAlignment="1">
      <alignment horizontal="center" vertical="center"/>
    </xf>
    <xf numFmtId="164" fontId="3" fillId="7" borderId="1" xfId="8" applyNumberFormat="1" applyFont="1" applyFill="1" applyBorder="1" applyAlignment="1">
      <alignment horizontal="center" vertical="center"/>
    </xf>
    <xf numFmtId="10" fontId="3" fillId="7" borderId="1" xfId="4" applyNumberFormat="1" applyFont="1" applyFill="1" applyBorder="1" applyAlignment="1">
      <alignment horizontal="center" vertical="center"/>
    </xf>
    <xf numFmtId="0" fontId="2" fillId="0" borderId="1" xfId="7" applyBorder="1"/>
    <xf numFmtId="0" fontId="2" fillId="0" borderId="1" xfId="7" applyBorder="1" applyAlignment="1">
      <alignment horizontal="center"/>
    </xf>
    <xf numFmtId="0" fontId="53" fillId="7" borderId="1" xfId="7" applyFont="1" applyFill="1" applyBorder="1" applyAlignment="1">
      <alignment horizontal="center"/>
    </xf>
    <xf numFmtId="3" fontId="53" fillId="7" borderId="1" xfId="7" applyNumberFormat="1" applyFont="1" applyFill="1" applyBorder="1" applyAlignment="1">
      <alignment horizontal="center"/>
    </xf>
    <xf numFmtId="10" fontId="53" fillId="7" borderId="1" xfId="7" applyNumberFormat="1" applyFont="1" applyFill="1" applyBorder="1" applyAlignment="1">
      <alignment horizontal="center" vertical="center"/>
    </xf>
    <xf numFmtId="10" fontId="2" fillId="7" borderId="1" xfId="7" applyNumberFormat="1" applyFill="1" applyBorder="1" applyAlignment="1">
      <alignment horizontal="center" vertical="center"/>
    </xf>
    <xf numFmtId="0" fontId="59" fillId="0" borderId="0" xfId="0" applyFont="1"/>
    <xf numFmtId="0" fontId="60" fillId="3" borderId="46" xfId="7" applyFont="1" applyFill="1" applyBorder="1" applyAlignment="1">
      <alignment wrapText="1"/>
    </xf>
    <xf numFmtId="0" fontId="1" fillId="3" borderId="46" xfId="7" applyFont="1" applyFill="1" applyBorder="1" applyAlignment="1">
      <alignment vertical="center"/>
    </xf>
    <xf numFmtId="0" fontId="2" fillId="3" borderId="46" xfId="7" applyFill="1" applyBorder="1" applyAlignment="1">
      <alignment horizontal="center" vertical="center"/>
    </xf>
    <xf numFmtId="4" fontId="2" fillId="3" borderId="46" xfId="7" applyNumberFormat="1" applyFill="1" applyBorder="1" applyAlignment="1">
      <alignment horizontal="center" vertical="center"/>
    </xf>
    <xf numFmtId="164" fontId="3" fillId="3" borderId="46" xfId="8" applyNumberFormat="1" applyFont="1" applyFill="1" applyBorder="1" applyAlignment="1">
      <alignment horizontal="center" vertical="center"/>
    </xf>
    <xf numFmtId="10" fontId="3" fillId="3" borderId="46" xfId="4" applyNumberFormat="1" applyFont="1" applyFill="1" applyBorder="1" applyAlignment="1">
      <alignment horizontal="center" vertical="center"/>
    </xf>
    <xf numFmtId="0" fontId="2" fillId="3" borderId="46" xfId="7" applyFill="1" applyBorder="1"/>
    <xf numFmtId="0" fontId="2" fillId="3" borderId="46" xfId="7" applyFill="1" applyBorder="1" applyAlignment="1">
      <alignment horizontal="center"/>
    </xf>
    <xf numFmtId="0" fontId="53" fillId="3" borderId="46" xfId="7" applyFont="1" applyFill="1" applyBorder="1" applyAlignment="1">
      <alignment horizontal="center"/>
    </xf>
    <xf numFmtId="3" fontId="53" fillId="3" borderId="46" xfId="7" applyNumberFormat="1" applyFont="1" applyFill="1" applyBorder="1" applyAlignment="1">
      <alignment horizontal="center"/>
    </xf>
    <xf numFmtId="10" fontId="53" fillId="3" borderId="46" xfId="7" applyNumberFormat="1" applyFont="1" applyFill="1" applyBorder="1" applyAlignment="1">
      <alignment horizontal="center" vertical="center"/>
    </xf>
    <xf numFmtId="10" fontId="2" fillId="3" borderId="46" xfId="7" applyNumberFormat="1" applyFill="1" applyBorder="1" applyAlignment="1">
      <alignment horizontal="center" vertical="center"/>
    </xf>
    <xf numFmtId="0" fontId="53" fillId="0" borderId="0" xfId="7" applyFont="1"/>
    <xf numFmtId="0" fontId="61" fillId="0" borderId="0" xfId="0" applyFont="1"/>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54" fillId="4" borderId="21" xfId="0" applyFont="1" applyFill="1" applyBorder="1" applyAlignment="1">
      <alignment vertical="center" wrapText="1"/>
    </xf>
    <xf numFmtId="0" fontId="8" fillId="0" borderId="5" xfId="0" applyNumberFormat="1" applyFont="1" applyFill="1" applyBorder="1" applyAlignment="1">
      <alignment horizontal="center" vertical="top" wrapText="1"/>
    </xf>
    <xf numFmtId="0" fontId="8" fillId="0" borderId="11" xfId="0" applyNumberFormat="1" applyFont="1" applyFill="1" applyBorder="1" applyAlignment="1">
      <alignment horizontal="center" vertical="top" wrapText="1"/>
    </xf>
    <xf numFmtId="0" fontId="0" fillId="0" borderId="11" xfId="0" applyBorder="1" applyAlignment="1">
      <alignment horizontal="center" vertical="top" wrapText="1"/>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8" fillId="5" borderId="3" xfId="0" applyNumberFormat="1" applyFont="1" applyFill="1" applyBorder="1" applyAlignment="1">
      <alignment horizontal="left" vertical="center" wrapText="1"/>
    </xf>
    <xf numFmtId="0" fontId="8" fillId="5" borderId="6" xfId="0" applyNumberFormat="1" applyFont="1" applyFill="1" applyBorder="1" applyAlignment="1">
      <alignment horizontal="left" vertical="center" wrapText="1"/>
    </xf>
    <xf numFmtId="0" fontId="8" fillId="5" borderId="7" xfId="0" applyNumberFormat="1" applyFont="1" applyFill="1" applyBorder="1" applyAlignment="1">
      <alignment horizontal="left" vertical="center" wrapText="1"/>
    </xf>
    <xf numFmtId="0" fontId="8" fillId="2" borderId="3" xfId="0" applyNumberFormat="1" applyFont="1" applyFill="1" applyBorder="1" applyAlignment="1">
      <alignment horizontal="left" vertical="center" wrapText="1"/>
    </xf>
    <xf numFmtId="0" fontId="8" fillId="2" borderId="6" xfId="0" applyNumberFormat="1" applyFont="1" applyFill="1" applyBorder="1" applyAlignment="1">
      <alignment horizontal="left" vertical="center" wrapText="1"/>
    </xf>
    <xf numFmtId="0" fontId="8" fillId="2" borderId="7" xfId="0" applyNumberFormat="1" applyFont="1" applyFill="1" applyBorder="1" applyAlignment="1">
      <alignment horizontal="left" vertical="center" wrapText="1"/>
    </xf>
    <xf numFmtId="0" fontId="8" fillId="2" borderId="5" xfId="0" applyNumberFormat="1" applyFont="1" applyFill="1" applyBorder="1" applyAlignment="1">
      <alignment horizontal="left" vertical="top" wrapText="1"/>
    </xf>
    <xf numFmtId="0" fontId="8" fillId="2" borderId="11" xfId="0" applyNumberFormat="1" applyFont="1" applyFill="1" applyBorder="1" applyAlignment="1">
      <alignment horizontal="left" vertical="top" wrapText="1"/>
    </xf>
    <xf numFmtId="0" fontId="8" fillId="2" borderId="4" xfId="0" applyNumberFormat="1" applyFont="1" applyFill="1" applyBorder="1" applyAlignment="1">
      <alignment horizontal="left" vertical="top" wrapText="1"/>
    </xf>
    <xf numFmtId="0" fontId="8" fillId="2" borderId="5" xfId="0" applyNumberFormat="1" applyFont="1" applyFill="1" applyBorder="1" applyAlignment="1">
      <alignment horizontal="center" vertical="top" wrapText="1"/>
    </xf>
    <xf numFmtId="0" fontId="8" fillId="2" borderId="11" xfId="0" applyNumberFormat="1" applyFont="1" applyFill="1" applyBorder="1" applyAlignment="1">
      <alignment horizontal="center" vertical="top" wrapText="1"/>
    </xf>
    <xf numFmtId="0" fontId="8" fillId="2" borderId="4" xfId="0" applyNumberFormat="1" applyFont="1" applyFill="1" applyBorder="1" applyAlignment="1">
      <alignment horizontal="center" vertical="top" wrapText="1"/>
    </xf>
    <xf numFmtId="0" fontId="10" fillId="0" borderId="3"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0" fillId="0" borderId="7" xfId="0" applyBorder="1" applyAlignment="1">
      <alignment vertical="center" wrapText="1"/>
    </xf>
    <xf numFmtId="0" fontId="10" fillId="0" borderId="0" xfId="0" applyFont="1" applyFill="1" applyAlignment="1">
      <alignment horizontal="right" vertical="center" wrapText="1"/>
    </xf>
    <xf numFmtId="0" fontId="10" fillId="0" borderId="8" xfId="0" applyFont="1" applyFill="1" applyBorder="1" applyAlignment="1">
      <alignment horizontal="right" vertical="center"/>
    </xf>
    <xf numFmtId="0" fontId="26" fillId="2" borderId="3" xfId="0" applyNumberFormat="1" applyFont="1" applyFill="1" applyBorder="1" applyAlignment="1">
      <alignment horizontal="center" vertical="center" wrapText="1"/>
    </xf>
    <xf numFmtId="0" fontId="26" fillId="2" borderId="6" xfId="0" applyNumberFormat="1" applyFont="1" applyFill="1" applyBorder="1" applyAlignment="1">
      <alignment horizontal="center" vertical="center" wrapText="1"/>
    </xf>
    <xf numFmtId="0" fontId="26" fillId="2" borderId="7" xfId="0" applyNumberFormat="1" applyFont="1" applyFill="1" applyBorder="1" applyAlignment="1">
      <alignment horizontal="center"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8" fillId="0" borderId="5"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0"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4" borderId="1" xfId="0" applyFont="1" applyFill="1" applyBorder="1" applyAlignment="1">
      <alignment horizontal="center" vertical="center"/>
    </xf>
    <xf numFmtId="0" fontId="29" fillId="0" borderId="10" xfId="0" applyFont="1" applyFill="1" applyBorder="1" applyAlignment="1">
      <alignment horizontal="center" vertical="center"/>
    </xf>
    <xf numFmtId="0" fontId="28" fillId="0" borderId="1" xfId="0" applyFont="1" applyFill="1" applyBorder="1" applyAlignment="1">
      <alignment horizontal="center" vertical="center"/>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0" borderId="0" xfId="3" applyFont="1" applyBorder="1" applyAlignment="1">
      <alignment horizontal="left" vertical="center" wrapText="1"/>
    </xf>
    <xf numFmtId="0" fontId="4" fillId="4" borderId="1" xfId="0" applyFont="1" applyFill="1" applyBorder="1" applyAlignment="1">
      <alignment horizontal="left" vertical="center" wrapText="1"/>
    </xf>
    <xf numFmtId="0" fontId="28" fillId="0" borderId="3" xfId="0" applyNumberFormat="1" applyFont="1" applyFill="1" applyBorder="1" applyAlignment="1">
      <alignment horizontal="left" vertical="center" wrapText="1"/>
    </xf>
    <xf numFmtId="0" fontId="28" fillId="0" borderId="6" xfId="0" applyNumberFormat="1" applyFont="1" applyFill="1" applyBorder="1" applyAlignment="1">
      <alignment horizontal="left" vertical="center" wrapText="1"/>
    </xf>
    <xf numFmtId="0" fontId="14" fillId="0" borderId="7" xfId="0" applyFont="1" applyBorder="1" applyAlignment="1">
      <alignment horizontal="left" vertical="center" wrapText="1"/>
    </xf>
    <xf numFmtId="0" fontId="4" fillId="4" borderId="1"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5" fillId="4" borderId="3" xfId="0" applyNumberFormat="1" applyFont="1" applyFill="1" applyBorder="1" applyAlignment="1">
      <alignment horizontal="left" vertical="center" wrapText="1"/>
    </xf>
    <xf numFmtId="0" fontId="5" fillId="4" borderId="7" xfId="0" applyNumberFormat="1" applyFont="1" applyFill="1" applyBorder="1" applyAlignment="1">
      <alignment horizontal="left" vertical="center" wrapText="1"/>
    </xf>
    <xf numFmtId="0" fontId="5" fillId="4" borderId="1" xfId="0" applyNumberFormat="1" applyFont="1" applyFill="1" applyBorder="1" applyAlignment="1">
      <alignment horizontal="left" vertical="center" wrapText="1"/>
    </xf>
    <xf numFmtId="0" fontId="7" fillId="0" borderId="0" xfId="0" applyFont="1" applyFill="1" applyAlignment="1">
      <alignment horizontal="center" vertical="center"/>
    </xf>
    <xf numFmtId="0" fontId="10" fillId="4" borderId="3"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3" fillId="0" borderId="7" xfId="0" applyFont="1" applyBorder="1" applyAlignment="1">
      <alignment horizontal="left" vertical="center" wrapText="1"/>
    </xf>
    <xf numFmtId="0" fontId="8" fillId="4" borderId="1" xfId="0" applyNumberFormat="1"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7" xfId="0" applyNumberFormat="1" applyFont="1" applyFill="1" applyBorder="1" applyAlignment="1">
      <alignment horizontal="left" vertical="center" wrapText="1"/>
    </xf>
    <xf numFmtId="0" fontId="25" fillId="0" borderId="10" xfId="0" applyFont="1" applyFill="1" applyBorder="1" applyAlignment="1">
      <alignment horizontal="left" vertical="center"/>
    </xf>
    <xf numFmtId="0" fontId="29" fillId="0" borderId="0" xfId="0" applyFont="1" applyFill="1" applyBorder="1" applyAlignment="1">
      <alignment horizontal="center" vertical="center"/>
    </xf>
    <xf numFmtId="0" fontId="10" fillId="0" borderId="3"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7" xfId="0" applyNumberFormat="1" applyFont="1" applyFill="1" applyBorder="1" applyAlignment="1">
      <alignment horizontal="left" vertical="center" wrapText="1"/>
    </xf>
    <xf numFmtId="0" fontId="28" fillId="4" borderId="39" xfId="0" applyFont="1" applyFill="1" applyBorder="1" applyAlignment="1">
      <alignment horizontal="center" vertical="center"/>
    </xf>
    <xf numFmtId="0" fontId="28" fillId="4" borderId="37" xfId="0" applyFont="1" applyFill="1" applyBorder="1" applyAlignment="1">
      <alignment horizontal="center" vertical="center"/>
    </xf>
    <xf numFmtId="0" fontId="28" fillId="4" borderId="40" xfId="0" applyFont="1" applyFill="1" applyBorder="1" applyAlignment="1">
      <alignment horizontal="center" vertical="center"/>
    </xf>
    <xf numFmtId="0" fontId="32" fillId="0" borderId="3" xfId="0" applyNumberFormat="1" applyFont="1" applyFill="1" applyBorder="1" applyAlignment="1">
      <alignment horizontal="left" vertical="center" wrapText="1"/>
    </xf>
    <xf numFmtId="0" fontId="32" fillId="0" borderId="6" xfId="0" applyNumberFormat="1" applyFont="1" applyFill="1" applyBorder="1" applyAlignment="1">
      <alignment horizontal="left" vertical="center" wrapText="1"/>
    </xf>
    <xf numFmtId="0" fontId="32" fillId="0" borderId="7" xfId="0" applyNumberFormat="1"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6" fillId="0" borderId="2" xfId="3" applyFont="1" applyBorder="1" applyAlignment="1">
      <alignment horizontal="left" vertical="center" wrapText="1"/>
    </xf>
    <xf numFmtId="0" fontId="10" fillId="0" borderId="17" xfId="0" applyNumberFormat="1" applyFont="1" applyFill="1" applyBorder="1" applyAlignment="1">
      <alignment horizontal="left" vertical="center" wrapText="1"/>
    </xf>
    <xf numFmtId="0" fontId="10" fillId="0" borderId="18" xfId="0" applyNumberFormat="1" applyFont="1" applyFill="1" applyBorder="1" applyAlignment="1">
      <alignment horizontal="left" vertical="center" wrapText="1"/>
    </xf>
    <xf numFmtId="0" fontId="32" fillId="0" borderId="17" xfId="0" applyNumberFormat="1" applyFont="1" applyFill="1" applyBorder="1" applyAlignment="1">
      <alignment horizontal="left" vertical="center" wrapText="1"/>
    </xf>
    <xf numFmtId="0" fontId="32" fillId="0" borderId="18" xfId="0" applyNumberFormat="1" applyFont="1" applyFill="1" applyBorder="1" applyAlignment="1">
      <alignment horizontal="left" vertical="center" wrapText="1"/>
    </xf>
    <xf numFmtId="0" fontId="0" fillId="0" borderId="18" xfId="0" applyBorder="1" applyAlignment="1">
      <alignment horizontal="left" vertical="center" wrapText="1"/>
    </xf>
    <xf numFmtId="0" fontId="16" fillId="0" borderId="39" xfId="3" applyFont="1" applyBorder="1" applyAlignment="1">
      <alignment horizontal="left" vertical="center" wrapText="1"/>
    </xf>
    <xf numFmtId="0" fontId="16" fillId="0" borderId="40" xfId="3" applyFont="1" applyBorder="1" applyAlignment="1">
      <alignment horizontal="left" vertical="center" wrapText="1"/>
    </xf>
    <xf numFmtId="0" fontId="50" fillId="0" borderId="20" xfId="3" applyFont="1" applyBorder="1" applyAlignment="1">
      <alignment horizontal="center" vertical="center"/>
    </xf>
    <xf numFmtId="0" fontId="16" fillId="3" borderId="3" xfId="3" applyFont="1" applyFill="1" applyBorder="1" applyAlignment="1">
      <alignment horizontal="left" vertical="center" wrapText="1"/>
    </xf>
    <xf numFmtId="0" fontId="16" fillId="3" borderId="6" xfId="3" applyFont="1" applyFill="1" applyBorder="1" applyAlignment="1">
      <alignment horizontal="left" vertical="center" wrapText="1"/>
    </xf>
    <xf numFmtId="0" fontId="16" fillId="3" borderId="18" xfId="3" applyFont="1" applyFill="1" applyBorder="1" applyAlignment="1">
      <alignment horizontal="left" vertical="center" wrapText="1"/>
    </xf>
    <xf numFmtId="0" fontId="16" fillId="4" borderId="24" xfId="3" applyFont="1" applyFill="1" applyBorder="1" applyAlignment="1">
      <alignment horizontal="center" vertical="center" wrapText="1"/>
    </xf>
    <xf numFmtId="0" fontId="16" fillId="4" borderId="27" xfId="3" applyFont="1" applyFill="1" applyBorder="1" applyAlignment="1">
      <alignment horizontal="center" vertical="center" wrapText="1"/>
    </xf>
    <xf numFmtId="0" fontId="16" fillId="3" borderId="31" xfId="3" applyFont="1" applyFill="1" applyBorder="1" applyAlignment="1">
      <alignment horizontal="left" vertical="center" wrapText="1"/>
    </xf>
    <xf numFmtId="0" fontId="16" fillId="3" borderId="20"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41" fillId="3" borderId="29" xfId="0" applyFont="1" applyFill="1" applyBorder="1" applyAlignment="1">
      <alignment horizontal="center" vertical="center" wrapText="1"/>
    </xf>
    <xf numFmtId="0" fontId="41" fillId="3" borderId="28" xfId="0" applyFont="1" applyFill="1" applyBorder="1" applyAlignment="1">
      <alignment horizontal="center" vertical="center" wrapText="1"/>
    </xf>
    <xf numFmtId="0" fontId="16" fillId="0" borderId="22" xfId="3" applyFont="1" applyBorder="1" applyAlignment="1">
      <alignment horizontal="right" vertical="center" wrapText="1"/>
    </xf>
    <xf numFmtId="0" fontId="16" fillId="0" borderId="23" xfId="3" applyFont="1" applyBorder="1" applyAlignment="1">
      <alignment horizontal="right" vertical="center" wrapText="1"/>
    </xf>
    <xf numFmtId="0" fontId="16" fillId="0" borderId="25" xfId="3" applyFont="1" applyBorder="1" applyAlignment="1">
      <alignment horizontal="right" vertical="center" wrapText="1"/>
    </xf>
    <xf numFmtId="0" fontId="16" fillId="0" borderId="1" xfId="3" applyFont="1" applyBorder="1" applyAlignment="1">
      <alignment horizontal="right" vertical="center" wrapText="1"/>
    </xf>
    <xf numFmtId="0" fontId="16" fillId="0" borderId="26" xfId="3" applyFont="1" applyBorder="1" applyAlignment="1">
      <alignment horizontal="right" vertical="center" wrapText="1"/>
    </xf>
    <xf numFmtId="0" fontId="16" fillId="0" borderId="32" xfId="3" applyFont="1" applyBorder="1" applyAlignment="1">
      <alignment horizontal="right" vertical="center" wrapText="1"/>
    </xf>
    <xf numFmtId="0" fontId="41" fillId="3" borderId="12"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41" fillId="3" borderId="21" xfId="0" applyFont="1" applyFill="1" applyBorder="1" applyAlignment="1">
      <alignment horizontal="center" vertical="center" wrapText="1"/>
    </xf>
    <xf numFmtId="0" fontId="42" fillId="4" borderId="39" xfId="0" applyFont="1" applyFill="1" applyBorder="1" applyAlignment="1">
      <alignment horizontal="center" vertical="center" wrapText="1"/>
    </xf>
    <xf numFmtId="0" fontId="42" fillId="4" borderId="40" xfId="0" applyFont="1" applyFill="1" applyBorder="1" applyAlignment="1">
      <alignment horizontal="center" vertical="center" wrapText="1"/>
    </xf>
    <xf numFmtId="0" fontId="41" fillId="0" borderId="13" xfId="0" applyFont="1" applyBorder="1" applyAlignment="1">
      <alignment horizontal="center" vertical="center"/>
    </xf>
    <xf numFmtId="0" fontId="41" fillId="0" borderId="41" xfId="0" applyFont="1" applyBorder="1" applyAlignment="1">
      <alignment horizontal="center" vertical="center"/>
    </xf>
    <xf numFmtId="0" fontId="41" fillId="0" borderId="27" xfId="0" applyFont="1" applyBorder="1" applyAlignment="1">
      <alignment horizontal="center" vertical="center"/>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5" fillId="0" borderId="0" xfId="0" applyFont="1" applyBorder="1" applyAlignment="1">
      <alignment horizontal="left" vertical="center"/>
    </xf>
    <xf numFmtId="0" fontId="42" fillId="0" borderId="22" xfId="0" applyFont="1" applyBorder="1" applyAlignment="1">
      <alignment horizontal="left" vertical="center" wrapText="1"/>
    </xf>
    <xf numFmtId="0" fontId="42" fillId="0" borderId="23" xfId="0" applyFont="1" applyBorder="1" applyAlignment="1">
      <alignment horizontal="left" vertical="center" wrapText="1"/>
    </xf>
    <xf numFmtId="0" fontId="42" fillId="0" borderId="33" xfId="0" applyFont="1" applyBorder="1" applyAlignment="1">
      <alignment horizontal="left" vertical="center" wrapText="1"/>
    </xf>
    <xf numFmtId="0" fontId="40" fillId="0" borderId="42"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43" xfId="0" applyFont="1" applyFill="1" applyBorder="1" applyAlignment="1">
      <alignment horizontal="left" vertical="center" wrapText="1"/>
    </xf>
    <xf numFmtId="0" fontId="42" fillId="4" borderId="26" xfId="0" applyFont="1" applyFill="1" applyBorder="1" applyAlignment="1">
      <alignment horizontal="left" vertical="center"/>
    </xf>
    <xf numFmtId="0" fontId="42" fillId="4" borderId="32" xfId="0" applyFont="1" applyFill="1" applyBorder="1" applyAlignment="1">
      <alignment horizontal="left" vertical="center"/>
    </xf>
    <xf numFmtId="0" fontId="42" fillId="4" borderId="34" xfId="0" applyFont="1" applyFill="1" applyBorder="1" applyAlignment="1">
      <alignment horizontal="left" vertical="center"/>
    </xf>
    <xf numFmtId="0" fontId="41" fillId="0" borderId="19" xfId="0" applyFont="1" applyBorder="1" applyAlignment="1">
      <alignment horizontal="center" vertical="center"/>
    </xf>
    <xf numFmtId="0" fontId="41" fillId="0" borderId="21" xfId="0" applyFont="1" applyBorder="1" applyAlignment="1">
      <alignment horizontal="center" vertical="center"/>
    </xf>
    <xf numFmtId="0" fontId="55" fillId="0" borderId="20" xfId="0" applyFont="1" applyBorder="1" applyAlignment="1">
      <alignment horizontal="center" vertical="center"/>
    </xf>
    <xf numFmtId="0" fontId="34" fillId="0" borderId="0" xfId="3" applyFont="1" applyAlignment="1">
      <alignment horizontal="left" vertical="center"/>
    </xf>
    <xf numFmtId="0" fontId="16" fillId="0" borderId="41" xfId="3" applyFont="1" applyBorder="1" applyAlignment="1">
      <alignment horizontal="right" vertical="center" wrapText="1"/>
    </xf>
    <xf numFmtId="0" fontId="16" fillId="0" borderId="27" xfId="3" applyFont="1" applyBorder="1" applyAlignment="1">
      <alignment horizontal="right" vertical="center" wrapText="1"/>
    </xf>
    <xf numFmtId="0" fontId="16" fillId="0" borderId="17" xfId="3" applyFont="1" applyBorder="1" applyAlignment="1">
      <alignment horizontal="right" vertical="center" wrapText="1"/>
    </xf>
    <xf numFmtId="0" fontId="16" fillId="0" borderId="18" xfId="3" applyFont="1" applyBorder="1" applyAlignment="1">
      <alignment horizontal="right" vertical="center" wrapText="1"/>
    </xf>
    <xf numFmtId="0" fontId="16" fillId="0" borderId="44" xfId="3" applyFont="1" applyBorder="1" applyAlignment="1">
      <alignment horizontal="right" vertical="center" wrapText="1"/>
    </xf>
    <xf numFmtId="0" fontId="16" fillId="0" borderId="45" xfId="3" applyFont="1" applyBorder="1" applyAlignment="1">
      <alignment horizontal="right" vertical="center" wrapText="1"/>
    </xf>
    <xf numFmtId="16" fontId="54" fillId="0" borderId="29" xfId="0" applyNumberFormat="1" applyFont="1" applyBorder="1" applyAlignment="1">
      <alignment horizontal="center" vertical="center" wrapText="1"/>
    </xf>
    <xf numFmtId="16" fontId="54" fillId="0" borderId="28" xfId="0" applyNumberFormat="1" applyFont="1" applyBorder="1" applyAlignment="1">
      <alignment horizontal="center" vertical="center" wrapText="1"/>
    </xf>
    <xf numFmtId="0" fontId="54" fillId="4" borderId="29" xfId="0" applyFont="1" applyFill="1" applyBorder="1" applyAlignment="1">
      <alignment vertical="center" wrapText="1"/>
    </xf>
    <xf numFmtId="0" fontId="54" fillId="4" borderId="28" xfId="0" applyFont="1" applyFill="1" applyBorder="1" applyAlignment="1">
      <alignment vertical="center" wrapText="1"/>
    </xf>
    <xf numFmtId="16" fontId="54" fillId="0" borderId="38" xfId="0" applyNumberFormat="1" applyFont="1" applyBorder="1" applyAlignment="1">
      <alignment horizontal="center" vertical="center" wrapText="1"/>
    </xf>
    <xf numFmtId="0" fontId="54" fillId="4" borderId="38" xfId="0" applyFont="1" applyFill="1" applyBorder="1" applyAlignment="1">
      <alignment vertical="center" wrapText="1"/>
    </xf>
    <xf numFmtId="0" fontId="57" fillId="0" borderId="20" xfId="0" applyFont="1" applyBorder="1" applyAlignment="1">
      <alignment horizontal="center"/>
    </xf>
    <xf numFmtId="0" fontId="54" fillId="0" borderId="29" xfId="0" applyNumberFormat="1" applyFont="1" applyBorder="1" applyAlignment="1">
      <alignment horizontal="center" vertical="center" wrapText="1"/>
    </xf>
    <xf numFmtId="0" fontId="54" fillId="0" borderId="28" xfId="0" applyNumberFormat="1" applyFont="1" applyBorder="1" applyAlignment="1">
      <alignment horizontal="center" vertical="center" wrapText="1"/>
    </xf>
    <xf numFmtId="0" fontId="33" fillId="0" borderId="29"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9" xfId="0" applyFont="1" applyBorder="1" applyAlignment="1">
      <alignment vertical="center" wrapText="1"/>
    </xf>
    <xf numFmtId="0" fontId="33" fillId="0" borderId="38" xfId="0" applyFont="1" applyBorder="1" applyAlignment="1">
      <alignment vertical="center" wrapText="1"/>
    </xf>
    <xf numFmtId="0" fontId="33" fillId="0" borderId="28" xfId="0" applyFont="1" applyBorder="1" applyAlignment="1">
      <alignment vertical="center" wrapText="1"/>
    </xf>
    <xf numFmtId="0" fontId="48" fillId="0" borderId="0" xfId="0" applyFont="1" applyAlignment="1">
      <alignment horizontal="center" vertical="center"/>
    </xf>
    <xf numFmtId="0" fontId="57" fillId="0" borderId="0" xfId="0" applyFont="1" applyAlignment="1">
      <alignment horizontal="center" vertical="center"/>
    </xf>
  </cellXfs>
  <cellStyles count="9">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7"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 name="Финансовый" xfId="8" builtinId="3"/>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F63"/>
  <sheetViews>
    <sheetView showGridLines="0" tabSelected="1" view="pageBreakPreview" zoomScaleNormal="75" zoomScaleSheetLayoutView="100" workbookViewId="0">
      <selection activeCell="D48" sqref="D48:F48"/>
    </sheetView>
  </sheetViews>
  <sheetFormatPr defaultRowHeight="15.75"/>
  <cols>
    <col min="1" max="1" width="5.42578125" style="12" customWidth="1"/>
    <col min="2" max="2" width="18.28515625" style="12" customWidth="1"/>
    <col min="3" max="3" width="48.28515625" style="12" customWidth="1"/>
    <col min="4" max="4" width="46" style="13" customWidth="1"/>
    <col min="5" max="5" width="25" style="13" customWidth="1"/>
    <col min="6" max="6" width="79" style="12" customWidth="1"/>
    <col min="7" max="7" width="10.5703125" style="12" customWidth="1"/>
    <col min="8" max="16384" width="9.140625" style="12"/>
  </cols>
  <sheetData>
    <row r="1" spans="2:6" ht="11.25" customHeight="1">
      <c r="E1" s="12"/>
    </row>
    <row r="2" spans="2:6" s="2" customFormat="1" ht="54" customHeight="1">
      <c r="B2" s="184" t="s">
        <v>401</v>
      </c>
      <c r="C2" s="185"/>
      <c r="D2" s="19" t="s">
        <v>383</v>
      </c>
      <c r="E2" s="1"/>
    </row>
    <row r="3" spans="2:6">
      <c r="B3" s="10"/>
    </row>
    <row r="4" spans="2:6" s="2" customFormat="1" ht="30" customHeight="1">
      <c r="B4" s="172" t="s">
        <v>34</v>
      </c>
      <c r="C4" s="173"/>
      <c r="D4" s="173"/>
      <c r="E4" s="173"/>
      <c r="F4" s="60"/>
    </row>
    <row r="5" spans="2:6" ht="59.25" customHeight="1">
      <c r="B5" s="3" t="s">
        <v>5</v>
      </c>
      <c r="C5" s="174" t="s">
        <v>173</v>
      </c>
      <c r="D5" s="175"/>
      <c r="E5" s="175"/>
      <c r="F5" s="176"/>
    </row>
    <row r="6" spans="2:6" ht="57" customHeight="1">
      <c r="B6" s="3" t="s">
        <v>6</v>
      </c>
      <c r="C6" s="4" t="s">
        <v>126</v>
      </c>
      <c r="D6" s="186" t="s">
        <v>175</v>
      </c>
      <c r="E6" s="187"/>
      <c r="F6" s="188"/>
    </row>
    <row r="7" spans="2:6" s="10" customFormat="1" ht="24" customHeight="1">
      <c r="B7" s="5" t="s">
        <v>7</v>
      </c>
      <c r="C7" s="177" t="s">
        <v>111</v>
      </c>
      <c r="D7" s="178"/>
      <c r="E7" s="178"/>
      <c r="F7" s="60"/>
    </row>
    <row r="8" spans="2:6" ht="42" customHeight="1">
      <c r="B8" s="154" t="s">
        <v>19</v>
      </c>
      <c r="C8" s="67" t="s">
        <v>112</v>
      </c>
      <c r="D8" s="66" t="s">
        <v>143</v>
      </c>
      <c r="E8" s="66" t="s">
        <v>176</v>
      </c>
      <c r="F8" s="66" t="s">
        <v>131</v>
      </c>
    </row>
    <row r="9" spans="2:6" ht="41.25" customHeight="1">
      <c r="B9" s="155"/>
      <c r="C9" s="72"/>
      <c r="D9" s="166" t="s">
        <v>384</v>
      </c>
      <c r="E9" s="169" t="s">
        <v>385</v>
      </c>
      <c r="F9" s="166" t="s">
        <v>386</v>
      </c>
    </row>
    <row r="10" spans="2:6" ht="39" customHeight="1">
      <c r="B10" s="155"/>
      <c r="C10" s="72"/>
      <c r="D10" s="167"/>
      <c r="E10" s="170"/>
      <c r="F10" s="167"/>
    </row>
    <row r="11" spans="2:6" ht="36" customHeight="1">
      <c r="B11" s="155"/>
      <c r="C11" s="72"/>
      <c r="D11" s="167"/>
      <c r="E11" s="170"/>
      <c r="F11" s="167"/>
    </row>
    <row r="12" spans="2:6" ht="8.25" customHeight="1">
      <c r="B12" s="155"/>
      <c r="C12" s="72"/>
      <c r="D12" s="167"/>
      <c r="E12" s="170"/>
      <c r="F12" s="167"/>
    </row>
    <row r="13" spans="2:6" ht="28.5" hidden="1" customHeight="1">
      <c r="B13" s="155"/>
      <c r="C13" s="72"/>
      <c r="D13" s="167"/>
      <c r="E13" s="170"/>
      <c r="F13" s="167"/>
    </row>
    <row r="14" spans="2:6" ht="33" hidden="1" customHeight="1">
      <c r="B14" s="155"/>
      <c r="C14" s="72"/>
      <c r="D14" s="167"/>
      <c r="E14" s="170"/>
      <c r="F14" s="167"/>
    </row>
    <row r="15" spans="2:6" ht="33.75" hidden="1" customHeight="1">
      <c r="B15" s="155"/>
      <c r="C15" s="72"/>
      <c r="D15" s="167"/>
      <c r="E15" s="170"/>
      <c r="F15" s="167"/>
    </row>
    <row r="16" spans="2:6" ht="45" hidden="1" customHeight="1">
      <c r="B16" s="155"/>
      <c r="C16" s="72"/>
      <c r="D16" s="167"/>
      <c r="E16" s="170"/>
      <c r="F16" s="167"/>
    </row>
    <row r="17" spans="2:6" ht="39.75" hidden="1" customHeight="1">
      <c r="B17" s="155"/>
      <c r="C17" s="72"/>
      <c r="D17" s="167"/>
      <c r="E17" s="170"/>
      <c r="F17" s="167"/>
    </row>
    <row r="18" spans="2:6" ht="16.5" hidden="1" customHeight="1">
      <c r="B18" s="155"/>
      <c r="C18" s="72"/>
      <c r="D18" s="167"/>
      <c r="E18" s="170"/>
      <c r="F18" s="167"/>
    </row>
    <row r="19" spans="2:6" ht="33.75" hidden="1" customHeight="1">
      <c r="B19" s="155"/>
      <c r="C19" s="72"/>
      <c r="D19" s="167"/>
      <c r="E19" s="170"/>
      <c r="F19" s="167"/>
    </row>
    <row r="20" spans="2:6" ht="38.25" hidden="1" customHeight="1">
      <c r="B20" s="155"/>
      <c r="C20" s="72"/>
      <c r="D20" s="167"/>
      <c r="E20" s="170"/>
      <c r="F20" s="167"/>
    </row>
    <row r="21" spans="2:6" ht="36.75" hidden="1" customHeight="1">
      <c r="B21" s="155"/>
      <c r="C21" s="72"/>
      <c r="D21" s="167"/>
      <c r="E21" s="170"/>
      <c r="F21" s="167"/>
    </row>
    <row r="22" spans="2:6" ht="8.25" customHeight="1">
      <c r="B22" s="156"/>
      <c r="C22" s="68"/>
      <c r="D22" s="168"/>
      <c r="E22" s="171"/>
      <c r="F22" s="168"/>
    </row>
    <row r="23" spans="2:6" ht="264.75" customHeight="1">
      <c r="B23" s="3" t="s">
        <v>20</v>
      </c>
      <c r="C23" s="4" t="s">
        <v>18</v>
      </c>
      <c r="D23" s="163" t="s">
        <v>411</v>
      </c>
      <c r="E23" s="164"/>
      <c r="F23" s="165"/>
    </row>
    <row r="24" spans="2:6" ht="60.75" customHeight="1">
      <c r="B24" s="3" t="s">
        <v>21</v>
      </c>
      <c r="C24" s="4" t="s">
        <v>35</v>
      </c>
      <c r="D24" s="163" t="s">
        <v>177</v>
      </c>
      <c r="E24" s="164"/>
      <c r="F24" s="165"/>
    </row>
    <row r="25" spans="2:6" ht="63" customHeight="1">
      <c r="B25" s="3" t="s">
        <v>115</v>
      </c>
      <c r="C25" s="14" t="s">
        <v>123</v>
      </c>
      <c r="D25" s="163" t="s">
        <v>387</v>
      </c>
      <c r="E25" s="164"/>
      <c r="F25" s="165"/>
    </row>
    <row r="26" spans="2:6" ht="57.75" customHeight="1">
      <c r="B26" s="6" t="s">
        <v>116</v>
      </c>
      <c r="C26" s="14" t="s">
        <v>133</v>
      </c>
      <c r="D26" s="163" t="s">
        <v>413</v>
      </c>
      <c r="E26" s="164"/>
      <c r="F26" s="165"/>
    </row>
    <row r="27" spans="2:6" ht="69.75" customHeight="1">
      <c r="B27" s="3" t="s">
        <v>124</v>
      </c>
      <c r="C27" s="4" t="s">
        <v>46</v>
      </c>
      <c r="D27" s="157" t="s">
        <v>179</v>
      </c>
      <c r="E27" s="158"/>
      <c r="F27" s="159"/>
    </row>
    <row r="28" spans="2:6" ht="39" customHeight="1">
      <c r="B28" s="75" t="s">
        <v>132</v>
      </c>
      <c r="C28" s="82" t="s">
        <v>22</v>
      </c>
      <c r="D28" s="163" t="s">
        <v>381</v>
      </c>
      <c r="E28" s="164"/>
      <c r="F28" s="165"/>
    </row>
    <row r="29" spans="2:6" ht="68.25" customHeight="1">
      <c r="B29" s="75" t="s">
        <v>142</v>
      </c>
      <c r="C29" s="4" t="s">
        <v>174</v>
      </c>
      <c r="D29" s="160" t="s">
        <v>186</v>
      </c>
      <c r="E29" s="161"/>
      <c r="F29" s="162"/>
    </row>
    <row r="30" spans="2:6" ht="29.25" customHeight="1">
      <c r="B30" s="172" t="s">
        <v>52</v>
      </c>
      <c r="C30" s="173"/>
      <c r="D30" s="173"/>
      <c r="E30" s="173"/>
      <c r="F30" s="60"/>
    </row>
    <row r="31" spans="2:6" ht="35.25" customHeight="1">
      <c r="B31" s="3" t="s">
        <v>0</v>
      </c>
      <c r="C31" s="174" t="s">
        <v>138</v>
      </c>
      <c r="D31" s="175"/>
      <c r="E31" s="175"/>
      <c r="F31" s="176"/>
    </row>
    <row r="32" spans="2:6" ht="29.25" customHeight="1">
      <c r="B32" s="172" t="s">
        <v>53</v>
      </c>
      <c r="C32" s="173"/>
      <c r="D32" s="173"/>
      <c r="E32" s="173"/>
      <c r="F32" s="60"/>
    </row>
    <row r="33" spans="2:6" s="10" customFormat="1" ht="72.75" customHeight="1">
      <c r="B33" s="3" t="s">
        <v>1</v>
      </c>
      <c r="C33" s="174" t="s">
        <v>376</v>
      </c>
      <c r="D33" s="175"/>
      <c r="E33" s="175"/>
      <c r="F33" s="176"/>
    </row>
    <row r="34" spans="2:6" ht="36.75" customHeight="1">
      <c r="B34" s="5" t="s">
        <v>2</v>
      </c>
      <c r="C34" s="5" t="s">
        <v>25</v>
      </c>
      <c r="D34" s="180" t="s">
        <v>26</v>
      </c>
      <c r="E34" s="181"/>
      <c r="F34" s="60"/>
    </row>
    <row r="35" spans="2:6" ht="35.25" customHeight="1">
      <c r="B35" s="3" t="s">
        <v>28</v>
      </c>
      <c r="C35" s="7" t="s">
        <v>27</v>
      </c>
      <c r="D35" s="174" t="s">
        <v>187</v>
      </c>
      <c r="E35" s="175"/>
      <c r="F35" s="176"/>
    </row>
    <row r="36" spans="2:6" ht="33" customHeight="1">
      <c r="B36" s="3" t="s">
        <v>29</v>
      </c>
      <c r="C36" s="7" t="s">
        <v>117</v>
      </c>
      <c r="D36" s="182" t="s">
        <v>139</v>
      </c>
      <c r="E36" s="174"/>
      <c r="F36" s="60"/>
    </row>
    <row r="37" spans="2:6" s="2" customFormat="1" ht="38.25" customHeight="1">
      <c r="B37" s="3" t="s">
        <v>30</v>
      </c>
      <c r="C37" s="8" t="s">
        <v>45</v>
      </c>
      <c r="D37" s="174" t="s">
        <v>140</v>
      </c>
      <c r="E37" s="175"/>
      <c r="F37" s="183"/>
    </row>
    <row r="38" spans="2:6" ht="39" customHeight="1">
      <c r="B38" s="3" t="s">
        <v>31</v>
      </c>
      <c r="C38" s="8" t="s">
        <v>44</v>
      </c>
      <c r="D38" s="174" t="s">
        <v>141</v>
      </c>
      <c r="E38" s="175"/>
      <c r="F38" s="183"/>
    </row>
    <row r="39" spans="2:6" ht="52.5" customHeight="1">
      <c r="B39" s="3" t="s">
        <v>32</v>
      </c>
      <c r="C39" s="23" t="s">
        <v>374</v>
      </c>
      <c r="D39" s="174" t="s">
        <v>189</v>
      </c>
      <c r="E39" s="175"/>
      <c r="F39" s="183"/>
    </row>
    <row r="40" spans="2:6" ht="94.5" customHeight="1">
      <c r="B40" s="3" t="s">
        <v>188</v>
      </c>
      <c r="C40" s="23" t="s">
        <v>200</v>
      </c>
      <c r="D40" s="174" t="s">
        <v>203</v>
      </c>
      <c r="E40" s="175"/>
      <c r="F40" s="176"/>
    </row>
    <row r="41" spans="2:6" ht="39" customHeight="1">
      <c r="B41" s="3" t="s">
        <v>201</v>
      </c>
      <c r="C41" s="8" t="s">
        <v>50</v>
      </c>
      <c r="D41" s="174" t="s">
        <v>159</v>
      </c>
      <c r="E41" s="175"/>
      <c r="F41" s="176"/>
    </row>
    <row r="42" spans="2:6" ht="48" customHeight="1">
      <c r="B42" s="9" t="s">
        <v>3</v>
      </c>
      <c r="C42" s="174" t="s">
        <v>202</v>
      </c>
      <c r="D42" s="175"/>
      <c r="E42" s="175"/>
      <c r="F42" s="176"/>
    </row>
    <row r="43" spans="2:6" ht="44.25" customHeight="1">
      <c r="B43" s="9" t="s">
        <v>14</v>
      </c>
      <c r="C43" s="174" t="s">
        <v>107</v>
      </c>
      <c r="D43" s="175"/>
      <c r="E43" s="175"/>
      <c r="F43" s="60"/>
    </row>
    <row r="44" spans="2:6" ht="39" customHeight="1">
      <c r="B44" s="15" t="s">
        <v>15</v>
      </c>
      <c r="C44" s="177" t="s">
        <v>127</v>
      </c>
      <c r="D44" s="178"/>
      <c r="E44" s="178"/>
      <c r="F44" s="179"/>
    </row>
    <row r="45" spans="2:6" ht="36" customHeight="1">
      <c r="B45" s="172" t="s">
        <v>54</v>
      </c>
      <c r="C45" s="173"/>
      <c r="D45" s="173"/>
      <c r="E45" s="173"/>
      <c r="F45" s="60"/>
    </row>
    <row r="46" spans="2:6" ht="39" customHeight="1">
      <c r="B46" s="3" t="s">
        <v>4</v>
      </c>
      <c r="C46" s="4" t="s">
        <v>55</v>
      </c>
      <c r="D46" s="192" t="s">
        <v>414</v>
      </c>
      <c r="E46" s="193"/>
      <c r="F46" s="194"/>
    </row>
    <row r="47" spans="2:6" ht="141" customHeight="1">
      <c r="B47" s="3" t="s">
        <v>17</v>
      </c>
      <c r="C47" s="4" t="s">
        <v>56</v>
      </c>
      <c r="D47" s="163" t="s">
        <v>412</v>
      </c>
      <c r="E47" s="164"/>
      <c r="F47" s="165"/>
    </row>
    <row r="48" spans="2:6" ht="36" customHeight="1">
      <c r="B48" s="3" t="s">
        <v>10</v>
      </c>
      <c r="C48" s="4" t="s">
        <v>47</v>
      </c>
      <c r="D48" s="195" t="s">
        <v>415</v>
      </c>
      <c r="E48" s="196"/>
      <c r="F48" s="197"/>
    </row>
    <row r="49" spans="2:6" ht="48" customHeight="1">
      <c r="B49" s="3" t="s">
        <v>33</v>
      </c>
      <c r="C49" s="4" t="s">
        <v>57</v>
      </c>
      <c r="D49" s="189" t="s">
        <v>58</v>
      </c>
      <c r="E49" s="190"/>
      <c r="F49" s="191"/>
    </row>
    <row r="50" spans="2:6" ht="39.75" customHeight="1">
      <c r="B50" s="198" t="s">
        <v>40</v>
      </c>
      <c r="C50" s="201" t="s">
        <v>43</v>
      </c>
      <c r="D50" s="11" t="s">
        <v>42</v>
      </c>
      <c r="E50" s="163" t="s">
        <v>377</v>
      </c>
      <c r="F50" s="165"/>
    </row>
    <row r="51" spans="2:6" ht="75" customHeight="1">
      <c r="B51" s="199"/>
      <c r="C51" s="202"/>
      <c r="D51" s="11" t="s">
        <v>51</v>
      </c>
      <c r="E51" s="163" t="s">
        <v>152</v>
      </c>
      <c r="F51" s="165"/>
    </row>
    <row r="52" spans="2:6" ht="20.25" customHeight="1">
      <c r="B52" s="172" t="s">
        <v>24</v>
      </c>
      <c r="C52" s="173"/>
      <c r="D52" s="173"/>
      <c r="E52" s="173"/>
      <c r="F52" s="60"/>
    </row>
    <row r="53" spans="2:6" ht="39.75" customHeight="1">
      <c r="B53" s="3" t="s">
        <v>41</v>
      </c>
      <c r="C53" s="174" t="s">
        <v>168</v>
      </c>
      <c r="D53" s="175"/>
      <c r="E53" s="200"/>
      <c r="F53" s="73"/>
    </row>
    <row r="54" spans="2:6" ht="33.75" customHeight="1">
      <c r="B54" s="3" t="s">
        <v>113</v>
      </c>
      <c r="C54" s="76" t="s">
        <v>144</v>
      </c>
      <c r="D54" s="78" t="s">
        <v>145</v>
      </c>
      <c r="E54" s="180" t="s">
        <v>169</v>
      </c>
      <c r="F54" s="180"/>
    </row>
    <row r="55" spans="2:6" ht="81.75" customHeight="1">
      <c r="B55" s="77" t="s">
        <v>114</v>
      </c>
      <c r="C55" s="3" t="s">
        <v>396</v>
      </c>
      <c r="D55" s="81">
        <v>1</v>
      </c>
      <c r="E55" s="174" t="s">
        <v>382</v>
      </c>
      <c r="F55" s="176"/>
    </row>
    <row r="56" spans="2:6" ht="40.5" customHeight="1">
      <c r="B56" s="172" t="s">
        <v>23</v>
      </c>
      <c r="C56" s="173"/>
      <c r="D56" s="173"/>
      <c r="E56" s="173"/>
      <c r="F56" s="61"/>
    </row>
    <row r="57" spans="2:6" ht="33.75" customHeight="1">
      <c r="B57" s="3" t="s">
        <v>36</v>
      </c>
      <c r="C57" s="174" t="s">
        <v>103</v>
      </c>
      <c r="D57" s="175"/>
      <c r="E57" s="175"/>
      <c r="F57" s="176"/>
    </row>
    <row r="58" spans="2:6" ht="39.75" customHeight="1">
      <c r="B58" s="3" t="s">
        <v>37</v>
      </c>
      <c r="C58" s="174" t="s">
        <v>166</v>
      </c>
      <c r="D58" s="175"/>
      <c r="E58" s="175"/>
      <c r="F58" s="176"/>
    </row>
    <row r="59" spans="2:6" ht="41.25" customHeight="1">
      <c r="B59" s="3" t="s">
        <v>38</v>
      </c>
      <c r="C59" s="174" t="s">
        <v>153</v>
      </c>
      <c r="D59" s="175"/>
      <c r="E59" s="175"/>
      <c r="F59" s="176"/>
    </row>
    <row r="60" spans="2:6" ht="35.25" customHeight="1">
      <c r="B60" s="3" t="s">
        <v>39</v>
      </c>
      <c r="C60" s="174" t="s">
        <v>154</v>
      </c>
      <c r="D60" s="175"/>
      <c r="E60" s="175"/>
      <c r="F60" s="176"/>
    </row>
    <row r="61" spans="2:6" ht="54" customHeight="1">
      <c r="B61" s="3" t="s">
        <v>48</v>
      </c>
      <c r="C61" s="163" t="s">
        <v>155</v>
      </c>
      <c r="D61" s="164"/>
      <c r="E61" s="164"/>
      <c r="F61" s="165"/>
    </row>
    <row r="62" spans="2:6" ht="83.25" customHeight="1">
      <c r="B62" s="3" t="s">
        <v>49</v>
      </c>
      <c r="C62" s="174" t="s">
        <v>397</v>
      </c>
      <c r="D62" s="175"/>
      <c r="E62" s="175"/>
      <c r="F62" s="176"/>
    </row>
    <row r="63" spans="2:6" ht="42" customHeight="1">
      <c r="B63" s="3" t="s">
        <v>108</v>
      </c>
      <c r="C63" s="177" t="s">
        <v>167</v>
      </c>
      <c r="D63" s="178"/>
      <c r="E63" s="178"/>
      <c r="F63" s="179"/>
    </row>
  </sheetData>
  <mergeCells count="52">
    <mergeCell ref="D46:F46"/>
    <mergeCell ref="D47:F47"/>
    <mergeCell ref="D48:F48"/>
    <mergeCell ref="C57:F57"/>
    <mergeCell ref="B56:E56"/>
    <mergeCell ref="E54:F54"/>
    <mergeCell ref="B50:B51"/>
    <mergeCell ref="B52:E52"/>
    <mergeCell ref="C53:E53"/>
    <mergeCell ref="C50:C51"/>
    <mergeCell ref="E51:F51"/>
    <mergeCell ref="C63:F63"/>
    <mergeCell ref="E55:F55"/>
    <mergeCell ref="D49:F49"/>
    <mergeCell ref="E50:F50"/>
    <mergeCell ref="C62:F62"/>
    <mergeCell ref="C61:F61"/>
    <mergeCell ref="C60:F60"/>
    <mergeCell ref="C59:F59"/>
    <mergeCell ref="C58:F58"/>
    <mergeCell ref="B2:C2"/>
    <mergeCell ref="C7:E7"/>
    <mergeCell ref="B4:E4"/>
    <mergeCell ref="D6:F6"/>
    <mergeCell ref="C5:F5"/>
    <mergeCell ref="B30:E30"/>
    <mergeCell ref="B32:E32"/>
    <mergeCell ref="B45:E45"/>
    <mergeCell ref="C33:F33"/>
    <mergeCell ref="C44:F44"/>
    <mergeCell ref="D34:E34"/>
    <mergeCell ref="D36:E36"/>
    <mergeCell ref="D37:F37"/>
    <mergeCell ref="C31:F31"/>
    <mergeCell ref="C42:F42"/>
    <mergeCell ref="D35:F35"/>
    <mergeCell ref="D38:F38"/>
    <mergeCell ref="D41:F41"/>
    <mergeCell ref="C43:E43"/>
    <mergeCell ref="D39:F39"/>
    <mergeCell ref="D40:F40"/>
    <mergeCell ref="B8:B22"/>
    <mergeCell ref="D27:F27"/>
    <mergeCell ref="D29:F29"/>
    <mergeCell ref="D23:F23"/>
    <mergeCell ref="D24:F24"/>
    <mergeCell ref="D25:F25"/>
    <mergeCell ref="D26:F26"/>
    <mergeCell ref="D28:F28"/>
    <mergeCell ref="D9:D22"/>
    <mergeCell ref="E9:E22"/>
    <mergeCell ref="F9:F22"/>
  </mergeCells>
  <phoneticPr fontId="6" type="noConversion"/>
  <printOptions horizontalCentered="1"/>
  <pageMargins left="0.11811023622047245" right="0.11811023622047245" top="0.74803149606299213" bottom="0.74803149606299213" header="0.31496062992125984" footer="0.31496062992125984"/>
  <pageSetup paperSize="9" scale="43" fitToHeight="3" orientation="portrait" horizontalDpi="300" verticalDpi="300" r:id="rId1"/>
  <headerFooter alignWithMargins="0"/>
  <rowBreaks count="1" manualBreakCount="1">
    <brk id="2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view="pageBreakPreview" topLeftCell="A21" zoomScale="115" zoomScaleNormal="100" zoomScaleSheetLayoutView="115" workbookViewId="0">
      <selection activeCell="A33" sqref="A33"/>
    </sheetView>
  </sheetViews>
  <sheetFormatPr defaultRowHeight="12.75"/>
  <cols>
    <col min="1" max="1" width="12.5703125" customWidth="1"/>
    <col min="2" max="2" width="66.140625" customWidth="1"/>
    <col min="4" max="4" width="42" customWidth="1"/>
    <col min="5" max="5" width="9.140625" hidden="1" customWidth="1"/>
  </cols>
  <sheetData>
    <row r="1" spans="1:4" ht="19.5">
      <c r="A1" s="24" t="s">
        <v>59</v>
      </c>
      <c r="B1" s="25"/>
      <c r="C1" s="25"/>
      <c r="D1" s="25"/>
    </row>
    <row r="2" spans="1:4" ht="20.25">
      <c r="A2" s="26" t="s">
        <v>119</v>
      </c>
      <c r="B2" s="2"/>
      <c r="C2" s="206"/>
      <c r="D2" s="206"/>
    </row>
    <row r="3" spans="1:4" ht="23.25">
      <c r="A3" s="27"/>
      <c r="B3" s="25"/>
      <c r="C3" s="207" t="s">
        <v>60</v>
      </c>
      <c r="D3" s="207"/>
    </row>
    <row r="4" spans="1:4" ht="15.75">
      <c r="A4" s="211" t="s">
        <v>398</v>
      </c>
      <c r="B4" s="211"/>
      <c r="C4" s="25"/>
      <c r="D4" s="25"/>
    </row>
    <row r="5" spans="1:4" ht="19.5">
      <c r="A5" s="69" t="s">
        <v>61</v>
      </c>
      <c r="B5" s="69" t="s">
        <v>62</v>
      </c>
      <c r="C5" s="208" t="s">
        <v>63</v>
      </c>
      <c r="D5" s="208"/>
    </row>
    <row r="6" spans="1:4" ht="19.5">
      <c r="A6" s="203" t="s">
        <v>64</v>
      </c>
      <c r="B6" s="204"/>
      <c r="C6" s="204"/>
      <c r="D6" s="205"/>
    </row>
    <row r="7" spans="1:4" ht="15.75">
      <c r="A7" s="28" t="s">
        <v>5</v>
      </c>
      <c r="B7" s="29" t="s">
        <v>65</v>
      </c>
      <c r="C7" s="209"/>
      <c r="D7" s="210"/>
    </row>
    <row r="8" spans="1:4" ht="15.75">
      <c r="A8" s="28" t="s">
        <v>6</v>
      </c>
      <c r="B8" s="29" t="s">
        <v>66</v>
      </c>
      <c r="C8" s="209"/>
      <c r="D8" s="210"/>
    </row>
    <row r="9" spans="1:4" ht="15.75">
      <c r="A9" s="28" t="s">
        <v>7</v>
      </c>
      <c r="B9" s="29" t="s">
        <v>67</v>
      </c>
      <c r="C9" s="209"/>
      <c r="D9" s="210"/>
    </row>
    <row r="10" spans="1:4" ht="15.75">
      <c r="A10" s="28" t="s">
        <v>8</v>
      </c>
      <c r="B10" s="29" t="s">
        <v>68</v>
      </c>
      <c r="C10" s="209"/>
      <c r="D10" s="210"/>
    </row>
    <row r="11" spans="1:4" ht="15.75">
      <c r="A11" s="28" t="s">
        <v>9</v>
      </c>
      <c r="B11" s="29" t="s">
        <v>69</v>
      </c>
      <c r="C11" s="209"/>
      <c r="D11" s="210"/>
    </row>
    <row r="12" spans="1:4" ht="15.75">
      <c r="A12" s="28" t="s">
        <v>13</v>
      </c>
      <c r="B12" s="29" t="s">
        <v>162</v>
      </c>
      <c r="C12" s="209"/>
      <c r="D12" s="210"/>
    </row>
    <row r="13" spans="1:4" ht="15.75">
      <c r="A13" s="28" t="s">
        <v>16</v>
      </c>
      <c r="B13" s="29" t="s">
        <v>70</v>
      </c>
      <c r="C13" s="209"/>
      <c r="D13" s="210"/>
    </row>
    <row r="14" spans="1:4" ht="19.5">
      <c r="A14" s="203" t="s">
        <v>71</v>
      </c>
      <c r="B14" s="204"/>
      <c r="C14" s="204"/>
      <c r="D14" s="205"/>
    </row>
    <row r="15" spans="1:4" ht="18.75" customHeight="1">
      <c r="A15" s="28" t="s">
        <v>0</v>
      </c>
      <c r="B15" s="29" t="s">
        <v>156</v>
      </c>
      <c r="C15" s="212"/>
      <c r="D15" s="212"/>
    </row>
    <row r="16" spans="1:4" ht="33.75" customHeight="1">
      <c r="A16" s="28" t="s">
        <v>72</v>
      </c>
      <c r="B16" s="29" t="s">
        <v>156</v>
      </c>
      <c r="C16" s="212"/>
      <c r="D16" s="212"/>
    </row>
    <row r="17" spans="1:5" ht="26.25" customHeight="1">
      <c r="A17" s="28" t="s">
        <v>73</v>
      </c>
      <c r="B17" s="29" t="s">
        <v>156</v>
      </c>
      <c r="C17" s="212"/>
      <c r="D17" s="212"/>
    </row>
    <row r="18" spans="1:5" ht="43.5" customHeight="1">
      <c r="A18" s="213" t="s">
        <v>163</v>
      </c>
      <c r="B18" s="214"/>
      <c r="C18" s="214"/>
      <c r="D18" s="214"/>
      <c r="E18" s="215"/>
    </row>
    <row r="19" spans="1:5" ht="38.25" customHeight="1">
      <c r="A19" s="53" t="s">
        <v>1</v>
      </c>
      <c r="B19" s="55" t="s">
        <v>164</v>
      </c>
      <c r="C19" s="216"/>
      <c r="D19" s="216"/>
      <c r="E19" s="52"/>
    </row>
    <row r="20" spans="1:5" ht="25.5" customHeight="1">
      <c r="A20" s="56" t="s">
        <v>2</v>
      </c>
      <c r="B20" s="63" t="s">
        <v>110</v>
      </c>
      <c r="C20" s="221"/>
      <c r="D20" s="221"/>
      <c r="E20" s="52"/>
    </row>
    <row r="21" spans="1:5" ht="19.5">
      <c r="A21" s="213" t="s">
        <v>165</v>
      </c>
      <c r="B21" s="214"/>
      <c r="C21" s="214"/>
      <c r="D21" s="214"/>
      <c r="E21" s="215"/>
    </row>
    <row r="22" spans="1:5" ht="26.25" customHeight="1">
      <c r="A22" s="53" t="s">
        <v>4</v>
      </c>
      <c r="B22" s="54" t="s">
        <v>87</v>
      </c>
      <c r="C22" s="216"/>
      <c r="D22" s="216"/>
      <c r="E22" s="52"/>
    </row>
    <row r="23" spans="1:5" ht="21.75" customHeight="1">
      <c r="A23" s="53" t="s">
        <v>17</v>
      </c>
      <c r="B23" s="54" t="s">
        <v>88</v>
      </c>
      <c r="C23" s="219"/>
      <c r="D23" s="220"/>
      <c r="E23" s="52"/>
    </row>
    <row r="24" spans="1:5" ht="22.5" customHeight="1">
      <c r="A24" s="53" t="s">
        <v>10</v>
      </c>
      <c r="B24" s="57" t="s">
        <v>89</v>
      </c>
      <c r="C24" s="219"/>
      <c r="D24" s="220"/>
      <c r="E24" s="52"/>
    </row>
    <row r="25" spans="1:5" ht="65.25" customHeight="1">
      <c r="A25" s="58" t="s">
        <v>33</v>
      </c>
      <c r="B25" s="59" t="s">
        <v>157</v>
      </c>
      <c r="C25" s="217" t="s">
        <v>158</v>
      </c>
      <c r="D25" s="218"/>
      <c r="E25" s="52"/>
    </row>
    <row r="26" spans="1:5" ht="19.5">
      <c r="A26" s="203" t="s">
        <v>380</v>
      </c>
      <c r="B26" s="204"/>
      <c r="C26" s="204"/>
      <c r="D26" s="205"/>
    </row>
    <row r="27" spans="1:5" ht="15.75">
      <c r="A27" s="28" t="s">
        <v>41</v>
      </c>
      <c r="B27" s="29" t="s">
        <v>74</v>
      </c>
      <c r="C27" s="212"/>
      <c r="D27" s="212"/>
    </row>
    <row r="28" spans="1:5" ht="15.75">
      <c r="A28" s="28" t="s">
        <v>276</v>
      </c>
      <c r="B28" s="29" t="s">
        <v>75</v>
      </c>
      <c r="C28" s="212"/>
      <c r="D28" s="212"/>
    </row>
    <row r="29" spans="1:5" ht="15.75">
      <c r="A29" s="28" t="s">
        <v>277</v>
      </c>
      <c r="B29" s="29" t="s">
        <v>129</v>
      </c>
      <c r="C29" s="212"/>
      <c r="D29" s="212"/>
    </row>
    <row r="30" spans="1:5" ht="15.75">
      <c r="A30" s="28" t="s">
        <v>278</v>
      </c>
      <c r="B30" s="29" t="s">
        <v>76</v>
      </c>
      <c r="C30" s="212"/>
      <c r="D30" s="212"/>
    </row>
    <row r="31" spans="1:5" ht="15.75">
      <c r="A31" s="28" t="s">
        <v>279</v>
      </c>
      <c r="B31" s="29" t="s">
        <v>77</v>
      </c>
      <c r="C31" s="212"/>
      <c r="D31" s="212"/>
    </row>
    <row r="32" spans="1:5" ht="15.75">
      <c r="A32" s="28" t="s">
        <v>280</v>
      </c>
      <c r="B32" s="29" t="s">
        <v>78</v>
      </c>
      <c r="C32" s="212" t="s">
        <v>79</v>
      </c>
      <c r="D32" s="212"/>
    </row>
    <row r="33" spans="1:4" ht="15.75">
      <c r="A33" s="28" t="s">
        <v>281</v>
      </c>
      <c r="B33" s="29" t="s">
        <v>80</v>
      </c>
      <c r="C33" s="212"/>
      <c r="D33" s="212"/>
    </row>
    <row r="34" spans="1:4" ht="15.75">
      <c r="A34" s="25"/>
      <c r="B34" s="25"/>
      <c r="C34" s="25"/>
      <c r="D34" s="25"/>
    </row>
    <row r="35" spans="1:4" ht="15.75">
      <c r="A35" s="30" t="s">
        <v>81</v>
      </c>
      <c r="B35" s="25"/>
      <c r="C35" s="25"/>
      <c r="D35" s="25"/>
    </row>
    <row r="36" spans="1:4" ht="15.75">
      <c r="A36" s="31" t="s">
        <v>120</v>
      </c>
      <c r="B36" s="25"/>
      <c r="C36" s="25"/>
      <c r="D36" s="25"/>
    </row>
    <row r="37" spans="1:4" ht="15.75">
      <c r="A37" s="31" t="s">
        <v>84</v>
      </c>
      <c r="B37" s="25"/>
      <c r="C37" s="25"/>
      <c r="D37" s="25"/>
    </row>
    <row r="38" spans="1:4" ht="15.75">
      <c r="A38" s="25"/>
      <c r="B38" s="25"/>
      <c r="C38" s="25"/>
      <c r="D38" s="25"/>
    </row>
    <row r="39" spans="1:4" ht="15.75">
      <c r="A39" s="25"/>
      <c r="B39" s="25"/>
      <c r="C39" s="25"/>
      <c r="D39" s="25"/>
    </row>
    <row r="40" spans="1:4" ht="15.75">
      <c r="A40" s="10" t="s">
        <v>11</v>
      </c>
      <c r="B40" s="10"/>
      <c r="C40" s="32"/>
      <c r="D40" s="33" t="s">
        <v>12</v>
      </c>
    </row>
    <row r="41" spans="1:4" ht="15.75">
      <c r="A41" s="10"/>
      <c r="B41" s="10"/>
      <c r="C41" s="33" t="s">
        <v>83</v>
      </c>
      <c r="D41" s="10"/>
    </row>
    <row r="42" spans="1:4" ht="15.75">
      <c r="A42" s="25"/>
      <c r="B42" s="25"/>
      <c r="C42" s="25"/>
      <c r="D42" s="25"/>
    </row>
    <row r="43" spans="1:4" ht="15.75">
      <c r="A43" s="25"/>
      <c r="B43" s="25"/>
      <c r="C43" s="25"/>
      <c r="D43" s="25"/>
    </row>
  </sheetData>
  <mergeCells count="32">
    <mergeCell ref="C30:D30"/>
    <mergeCell ref="C31:D31"/>
    <mergeCell ref="C32:D32"/>
    <mergeCell ref="C33:D33"/>
    <mergeCell ref="C28:D28"/>
    <mergeCell ref="C29:D29"/>
    <mergeCell ref="C15:D15"/>
    <mergeCell ref="C16:D16"/>
    <mergeCell ref="C17:D17"/>
    <mergeCell ref="A26:D26"/>
    <mergeCell ref="C27:D27"/>
    <mergeCell ref="A18:E18"/>
    <mergeCell ref="C19:D19"/>
    <mergeCell ref="A21:E21"/>
    <mergeCell ref="C25:D25"/>
    <mergeCell ref="C22:D22"/>
    <mergeCell ref="C23:D23"/>
    <mergeCell ref="C20:D20"/>
    <mergeCell ref="C24:D24"/>
    <mergeCell ref="A14:D14"/>
    <mergeCell ref="C2:D2"/>
    <mergeCell ref="C3:D3"/>
    <mergeCell ref="C5:D5"/>
    <mergeCell ref="A6:D6"/>
    <mergeCell ref="C7:D7"/>
    <mergeCell ref="C8:D8"/>
    <mergeCell ref="C9:D9"/>
    <mergeCell ref="C10:D10"/>
    <mergeCell ref="C11:D11"/>
    <mergeCell ref="C12:D12"/>
    <mergeCell ref="C13:D13"/>
    <mergeCell ref="A4:B4"/>
  </mergeCell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view="pageBreakPreview" topLeftCell="A9" zoomScaleNormal="100" zoomScaleSheetLayoutView="100" workbookViewId="0">
      <selection activeCell="E11" sqref="E11"/>
    </sheetView>
  </sheetViews>
  <sheetFormatPr defaultColWidth="9.140625" defaultRowHeight="12.75"/>
  <cols>
    <col min="1" max="1" width="9.42578125" customWidth="1"/>
    <col min="2" max="2" width="71.140625" customWidth="1"/>
    <col min="3" max="3" width="9.140625" customWidth="1"/>
    <col min="4" max="4" width="17" customWidth="1"/>
    <col min="5" max="5" width="69.5703125" customWidth="1"/>
  </cols>
  <sheetData>
    <row r="1" spans="1:5" ht="20.25" thickBot="1">
      <c r="A1" s="24" t="s">
        <v>85</v>
      </c>
      <c r="B1" s="31"/>
      <c r="C1" s="31"/>
      <c r="D1" s="31"/>
      <c r="E1" s="31"/>
    </row>
    <row r="2" spans="1:5" ht="21" thickBot="1">
      <c r="A2" s="26" t="s">
        <v>121</v>
      </c>
      <c r="B2" s="2"/>
      <c r="C2" s="235"/>
      <c r="D2" s="236"/>
      <c r="E2" s="237"/>
    </row>
    <row r="3" spans="1:5" ht="20.25">
      <c r="A3" s="26"/>
      <c r="B3" s="31"/>
      <c r="C3" s="231" t="s">
        <v>60</v>
      </c>
      <c r="D3" s="231"/>
      <c r="E3" s="31"/>
    </row>
    <row r="4" spans="1:5" ht="15.75">
      <c r="A4" s="211" t="s">
        <v>398</v>
      </c>
      <c r="B4" s="211"/>
      <c r="C4" s="31"/>
      <c r="D4" s="31"/>
      <c r="E4" s="31"/>
    </row>
    <row r="5" spans="1:5" ht="31.5" customHeight="1">
      <c r="A5" s="34" t="s">
        <v>61</v>
      </c>
      <c r="B5" s="35" t="s">
        <v>62</v>
      </c>
      <c r="C5" s="232" t="s">
        <v>109</v>
      </c>
      <c r="D5" s="233"/>
      <c r="E5" s="34" t="s">
        <v>86</v>
      </c>
    </row>
    <row r="6" spans="1:5" ht="20.25" customHeight="1">
      <c r="A6" s="172" t="s">
        <v>104</v>
      </c>
      <c r="B6" s="173"/>
      <c r="C6" s="173"/>
      <c r="D6" s="234"/>
      <c r="E6" s="64"/>
    </row>
    <row r="7" spans="1:5" ht="102.75" customHeight="1">
      <c r="A7" s="74" t="s">
        <v>5</v>
      </c>
      <c r="B7" s="62" t="s">
        <v>180</v>
      </c>
      <c r="C7" s="223"/>
      <c r="D7" s="224"/>
      <c r="E7" s="151" t="s">
        <v>181</v>
      </c>
    </row>
    <row r="8" spans="1:5" ht="283.5" customHeight="1">
      <c r="A8" s="74" t="s">
        <v>6</v>
      </c>
      <c r="B8" s="62" t="s">
        <v>182</v>
      </c>
      <c r="C8" s="223"/>
      <c r="D8" s="224"/>
      <c r="E8" s="151" t="s">
        <v>370</v>
      </c>
    </row>
    <row r="9" spans="1:5" ht="69.75" customHeight="1">
      <c r="A9" s="74" t="s">
        <v>150</v>
      </c>
      <c r="B9" s="62" t="s">
        <v>183</v>
      </c>
      <c r="C9" s="223"/>
      <c r="D9" s="224"/>
      <c r="E9" s="151" t="s">
        <v>184</v>
      </c>
    </row>
    <row r="10" spans="1:5" ht="69.75" customHeight="1">
      <c r="A10" s="74" t="s">
        <v>8</v>
      </c>
      <c r="B10" s="62" t="s">
        <v>388</v>
      </c>
      <c r="C10" s="223"/>
      <c r="D10" s="224"/>
      <c r="E10" s="151" t="s">
        <v>389</v>
      </c>
    </row>
    <row r="11" spans="1:5" ht="91.5" customHeight="1">
      <c r="A11" s="74" t="s">
        <v>9</v>
      </c>
      <c r="B11" s="62" t="s">
        <v>185</v>
      </c>
      <c r="C11" s="223"/>
      <c r="D11" s="224"/>
      <c r="E11" s="152" t="s">
        <v>410</v>
      </c>
    </row>
    <row r="12" spans="1:5" ht="20.25">
      <c r="A12" s="172" t="s">
        <v>106</v>
      </c>
      <c r="B12" s="173"/>
      <c r="C12" s="173"/>
      <c r="D12" s="173"/>
      <c r="E12" s="225"/>
    </row>
    <row r="13" spans="1:5" ht="27" customHeight="1">
      <c r="A13" s="3" t="s">
        <v>0</v>
      </c>
      <c r="B13" s="22" t="s">
        <v>90</v>
      </c>
      <c r="C13" s="226"/>
      <c r="D13" s="226"/>
      <c r="E13" s="7"/>
    </row>
    <row r="14" spans="1:5" ht="45" customHeight="1">
      <c r="A14" s="3" t="s">
        <v>72</v>
      </c>
      <c r="B14" s="22" t="s">
        <v>91</v>
      </c>
      <c r="C14" s="227"/>
      <c r="D14" s="227"/>
      <c r="E14" s="89"/>
    </row>
    <row r="15" spans="1:5" ht="30.75" customHeight="1">
      <c r="A15" s="3" t="s">
        <v>73</v>
      </c>
      <c r="B15" s="23" t="s">
        <v>92</v>
      </c>
      <c r="C15" s="228"/>
      <c r="D15" s="229"/>
      <c r="E15" s="89"/>
    </row>
    <row r="16" spans="1:5" ht="127.5" customHeight="1">
      <c r="A16" s="3" t="s">
        <v>105</v>
      </c>
      <c r="B16" s="22" t="s">
        <v>149</v>
      </c>
      <c r="C16" s="227"/>
      <c r="D16" s="228"/>
      <c r="E16" s="7" t="s">
        <v>402</v>
      </c>
    </row>
    <row r="17" spans="1:5" ht="104.25" customHeight="1">
      <c r="A17" s="3" t="s">
        <v>151</v>
      </c>
      <c r="B17" s="88" t="s">
        <v>160</v>
      </c>
      <c r="C17" s="227"/>
      <c r="D17" s="227"/>
      <c r="E17" s="86"/>
    </row>
    <row r="18" spans="1:5" ht="15.75">
      <c r="A18" s="230" t="s">
        <v>161</v>
      </c>
      <c r="B18" s="230"/>
      <c r="C18" s="230"/>
      <c r="D18" s="230"/>
      <c r="E18" s="230"/>
    </row>
    <row r="19" spans="1:5" ht="15.75">
      <c r="A19" s="30" t="s">
        <v>81</v>
      </c>
      <c r="B19" s="31"/>
      <c r="C19" s="31"/>
      <c r="D19" s="31"/>
      <c r="E19" s="21"/>
    </row>
    <row r="20" spans="1:5" ht="15.75">
      <c r="A20" s="31" t="s">
        <v>120</v>
      </c>
      <c r="B20" s="31"/>
      <c r="C20" s="31"/>
      <c r="D20" s="31"/>
      <c r="E20" s="21"/>
    </row>
    <row r="21" spans="1:5">
      <c r="A21" s="31" t="s">
        <v>93</v>
      </c>
      <c r="B21" s="31"/>
      <c r="C21" s="31"/>
      <c r="D21" s="31"/>
      <c r="E21" s="31"/>
    </row>
    <row r="22" spans="1:5">
      <c r="A22" s="31"/>
      <c r="B22" s="31"/>
      <c r="C22" s="31"/>
      <c r="D22" s="31"/>
      <c r="E22" s="31"/>
    </row>
    <row r="23" spans="1:5">
      <c r="A23" s="31"/>
      <c r="B23" s="31"/>
      <c r="C23" s="31"/>
      <c r="D23" s="31"/>
      <c r="E23" s="31"/>
    </row>
    <row r="24" spans="1:5" ht="15.75">
      <c r="A24" s="10" t="s">
        <v>11</v>
      </c>
      <c r="B24" s="10"/>
      <c r="C24" s="91" t="s">
        <v>172</v>
      </c>
      <c r="D24" s="222" t="s">
        <v>171</v>
      </c>
      <c r="E24" s="222"/>
    </row>
    <row r="25" spans="1:5" ht="15.75">
      <c r="A25" s="10"/>
      <c r="B25" s="10"/>
      <c r="C25" s="33" t="s">
        <v>83</v>
      </c>
      <c r="D25" s="10"/>
      <c r="E25" s="31"/>
    </row>
  </sheetData>
  <mergeCells count="18">
    <mergeCell ref="C3:D3"/>
    <mergeCell ref="C5:D5"/>
    <mergeCell ref="A6:D6"/>
    <mergeCell ref="A4:B4"/>
    <mergeCell ref="C2:E2"/>
    <mergeCell ref="D24:E24"/>
    <mergeCell ref="C7:D7"/>
    <mergeCell ref="C8:D8"/>
    <mergeCell ref="C9:D9"/>
    <mergeCell ref="A12:E12"/>
    <mergeCell ref="C13:D13"/>
    <mergeCell ref="C14:D14"/>
    <mergeCell ref="C15:D15"/>
    <mergeCell ref="C16:D16"/>
    <mergeCell ref="A18:E18"/>
    <mergeCell ref="C17:D17"/>
    <mergeCell ref="C10:D10"/>
    <mergeCell ref="C11:D11"/>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
  <sheetViews>
    <sheetView view="pageBreakPreview" zoomScale="85" zoomScaleNormal="100" zoomScaleSheetLayoutView="85" workbookViewId="0">
      <selection activeCell="A11" sqref="A11:D11"/>
    </sheetView>
  </sheetViews>
  <sheetFormatPr defaultColWidth="9.140625" defaultRowHeight="12.75"/>
  <cols>
    <col min="1" max="1" width="9.140625" customWidth="1"/>
    <col min="2" max="2" width="21.42578125" customWidth="1"/>
    <col min="3" max="3" width="32.28515625" customWidth="1"/>
    <col min="4" max="4" width="131.85546875" customWidth="1"/>
  </cols>
  <sheetData>
    <row r="1" spans="1:4" ht="19.5">
      <c r="A1" s="36" t="s">
        <v>94</v>
      </c>
      <c r="B1" s="37"/>
      <c r="C1" s="37"/>
      <c r="D1" s="38"/>
    </row>
    <row r="2" spans="1:4" ht="20.25">
      <c r="A2" s="39" t="s">
        <v>125</v>
      </c>
      <c r="B2" s="40"/>
      <c r="C2" s="40"/>
      <c r="D2" s="41"/>
    </row>
    <row r="3" spans="1:4" ht="15.75">
      <c r="A3" s="42" t="s">
        <v>95</v>
      </c>
      <c r="B3" s="43"/>
      <c r="C3" s="43"/>
      <c r="D3" s="44"/>
    </row>
    <row r="4" spans="1:4" ht="19.5">
      <c r="A4" s="243" t="s">
        <v>399</v>
      </c>
      <c r="B4" s="243"/>
      <c r="C4" s="243"/>
      <c r="D4" s="243"/>
    </row>
    <row r="5" spans="1:4" ht="20.25">
      <c r="A5" s="244" t="s">
        <v>96</v>
      </c>
      <c r="B5" s="173"/>
      <c r="C5" s="173"/>
      <c r="D5" s="245"/>
    </row>
    <row r="6" spans="1:4" ht="18.75">
      <c r="A6" s="246" t="s">
        <v>97</v>
      </c>
      <c r="B6" s="239"/>
      <c r="C6" s="239"/>
      <c r="D6" s="247"/>
    </row>
    <row r="7" spans="1:4" ht="19.5" customHeight="1">
      <c r="A7" s="246" t="s">
        <v>98</v>
      </c>
      <c r="B7" s="241"/>
      <c r="C7" s="241"/>
      <c r="D7" s="248"/>
    </row>
    <row r="8" spans="1:4" ht="18.75">
      <c r="A8" s="246" t="s">
        <v>403</v>
      </c>
      <c r="B8" s="239"/>
      <c r="C8" s="239"/>
      <c r="D8" s="247"/>
    </row>
    <row r="9" spans="1:4" ht="18.75">
      <c r="A9" s="246" t="s">
        <v>400</v>
      </c>
      <c r="B9" s="239"/>
      <c r="C9" s="239"/>
      <c r="D9" s="247"/>
    </row>
    <row r="10" spans="1:4" ht="19.5" customHeight="1">
      <c r="A10" s="246" t="s">
        <v>122</v>
      </c>
      <c r="B10" s="241"/>
      <c r="C10" s="241"/>
      <c r="D10" s="248"/>
    </row>
    <row r="11" spans="1:4" ht="48.75" customHeight="1">
      <c r="A11" s="239" t="s">
        <v>409</v>
      </c>
      <c r="B11" s="241"/>
      <c r="C11" s="241"/>
      <c r="D11" s="241"/>
    </row>
    <row r="12" spans="1:4" ht="132.75" customHeight="1">
      <c r="A12" s="239" t="s">
        <v>369</v>
      </c>
      <c r="B12" s="239"/>
      <c r="C12" s="239"/>
      <c r="D12" s="239"/>
    </row>
    <row r="13" spans="1:4" ht="49.5" customHeight="1">
      <c r="A13" s="239" t="s">
        <v>371</v>
      </c>
      <c r="B13" s="239"/>
      <c r="C13" s="239"/>
      <c r="D13" s="239"/>
    </row>
    <row r="14" spans="1:4" ht="58.5" customHeight="1">
      <c r="A14" s="239" t="s">
        <v>372</v>
      </c>
      <c r="B14" s="239"/>
      <c r="C14" s="239"/>
      <c r="D14" s="239"/>
    </row>
    <row r="15" spans="1:4" ht="69" customHeight="1">
      <c r="A15" s="239" t="s">
        <v>373</v>
      </c>
      <c r="B15" s="239"/>
      <c r="C15" s="239"/>
      <c r="D15" s="239"/>
    </row>
    <row r="16" spans="1:4" ht="51.75" customHeight="1">
      <c r="A16" s="238" t="s">
        <v>375</v>
      </c>
      <c r="B16" s="241"/>
      <c r="C16" s="241"/>
      <c r="D16" s="242"/>
    </row>
    <row r="17" spans="1:4" ht="51.75" customHeight="1">
      <c r="A17" s="238" t="s">
        <v>404</v>
      </c>
      <c r="B17" s="241"/>
      <c r="C17" s="241"/>
      <c r="D17" s="242"/>
    </row>
    <row r="18" spans="1:4" ht="48" customHeight="1">
      <c r="A18" s="238" t="s">
        <v>405</v>
      </c>
      <c r="B18" s="241"/>
      <c r="C18" s="241"/>
      <c r="D18" s="242"/>
    </row>
    <row r="19" spans="1:4" ht="45" customHeight="1">
      <c r="A19" s="238" t="s">
        <v>406</v>
      </c>
      <c r="B19" s="239"/>
      <c r="C19" s="239"/>
      <c r="D19" s="240"/>
    </row>
    <row r="20" spans="1:4" ht="60" customHeight="1">
      <c r="A20" s="238" t="s">
        <v>407</v>
      </c>
      <c r="B20" s="239"/>
      <c r="C20" s="239"/>
      <c r="D20" s="240"/>
    </row>
    <row r="21" spans="1:4" ht="42.75" customHeight="1">
      <c r="A21" s="238" t="s">
        <v>408</v>
      </c>
      <c r="B21" s="239"/>
      <c r="C21" s="239"/>
      <c r="D21" s="240"/>
    </row>
    <row r="22" spans="1:4" ht="22.5" customHeight="1">
      <c r="A22" s="45" t="s">
        <v>99</v>
      </c>
      <c r="B22" s="46"/>
      <c r="C22" s="46"/>
      <c r="D22" s="47"/>
    </row>
    <row r="23" spans="1:4" ht="15.75">
      <c r="A23" s="48" t="s">
        <v>100</v>
      </c>
      <c r="B23" s="46"/>
      <c r="C23" s="46"/>
      <c r="D23" s="47"/>
    </row>
    <row r="24" spans="1:4" ht="15.75">
      <c r="A24" s="48" t="s">
        <v>101</v>
      </c>
      <c r="B24" s="46"/>
      <c r="C24" s="46"/>
      <c r="D24" s="47"/>
    </row>
    <row r="25" spans="1:4" ht="15.75">
      <c r="A25" s="48" t="s">
        <v>82</v>
      </c>
      <c r="B25" s="46"/>
      <c r="C25" s="46"/>
      <c r="D25" s="47"/>
    </row>
    <row r="26" spans="1:4" ht="16.5" thickBot="1">
      <c r="A26" s="49" t="s">
        <v>102</v>
      </c>
      <c r="B26" s="50"/>
      <c r="C26" s="50"/>
      <c r="D26" s="51"/>
    </row>
  </sheetData>
  <mergeCells count="18">
    <mergeCell ref="A4:D4"/>
    <mergeCell ref="A18:D18"/>
    <mergeCell ref="A5:D5"/>
    <mergeCell ref="A6:D6"/>
    <mergeCell ref="A7:D7"/>
    <mergeCell ref="A8:D8"/>
    <mergeCell ref="A9:D9"/>
    <mergeCell ref="A11:D11"/>
    <mergeCell ref="A10:D10"/>
    <mergeCell ref="A12:D12"/>
    <mergeCell ref="A15:D15"/>
    <mergeCell ref="A13:D13"/>
    <mergeCell ref="A14:D14"/>
    <mergeCell ref="A20:D20"/>
    <mergeCell ref="A21:D21"/>
    <mergeCell ref="A19:D19"/>
    <mergeCell ref="A16:D16"/>
    <mergeCell ref="A17:D17"/>
  </mergeCells>
  <pageMargins left="0.7" right="0.7" top="0.75" bottom="0.75" header="0.3" footer="0.3"/>
  <pageSetup paperSize="9" scale="54" orientation="landscape" r:id="rId1"/>
  <rowBreaks count="1" manualBreakCount="1">
    <brk id="2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view="pageBreakPreview" zoomScale="85" zoomScaleNormal="85" zoomScaleSheetLayoutView="85" workbookViewId="0">
      <selection activeCell="H15" sqref="H14:H15"/>
    </sheetView>
  </sheetViews>
  <sheetFormatPr defaultColWidth="25.140625" defaultRowHeight="15.75"/>
  <cols>
    <col min="1" max="1" width="12.5703125" style="18" customWidth="1"/>
    <col min="2" max="2" width="62.85546875" style="17" customWidth="1"/>
    <col min="3" max="3" width="23" style="17" customWidth="1"/>
    <col min="4" max="4" width="36" style="17" customWidth="1"/>
    <col min="5" max="5" width="24.85546875" style="17" customWidth="1"/>
    <col min="6" max="6" width="31.140625" style="17" hidden="1" customWidth="1"/>
    <col min="7" max="16384" width="25.140625" style="17"/>
  </cols>
  <sheetData>
    <row r="1" spans="1:6">
      <c r="E1" s="17" t="s">
        <v>148</v>
      </c>
    </row>
    <row r="3" spans="1:6" ht="19.5">
      <c r="B3" s="85" t="s">
        <v>146</v>
      </c>
    </row>
    <row r="4" spans="1:6" ht="19.5">
      <c r="B4" s="85"/>
    </row>
    <row r="5" spans="1:6" ht="19.5">
      <c r="B5" s="85" t="s">
        <v>147</v>
      </c>
    </row>
    <row r="8" spans="1:6" ht="44.25" customHeight="1" thickBot="1">
      <c r="A8" s="251" t="s">
        <v>199</v>
      </c>
      <c r="B8" s="251"/>
      <c r="C8" s="251"/>
      <c r="D8" s="251"/>
      <c r="E8" s="251"/>
      <c r="F8" s="251"/>
    </row>
    <row r="9" spans="1:6" ht="31.5" customHeight="1">
      <c r="A9" s="262" t="s">
        <v>128</v>
      </c>
      <c r="B9" s="263"/>
      <c r="C9" s="79"/>
      <c r="D9" s="255"/>
      <c r="E9" s="255"/>
      <c r="F9" s="256"/>
    </row>
    <row r="10" spans="1:6" ht="55.5" customHeight="1">
      <c r="A10" s="264" t="s">
        <v>300</v>
      </c>
      <c r="B10" s="265"/>
      <c r="C10" s="252" t="s">
        <v>175</v>
      </c>
      <c r="D10" s="253"/>
      <c r="E10" s="253"/>
      <c r="F10" s="254"/>
    </row>
    <row r="11" spans="1:6" ht="42.75" customHeight="1" thickBot="1">
      <c r="A11" s="266" t="s">
        <v>170</v>
      </c>
      <c r="B11" s="267"/>
      <c r="C11" s="257" t="s">
        <v>383</v>
      </c>
      <c r="D11" s="258"/>
      <c r="E11" s="258"/>
      <c r="F11" s="259"/>
    </row>
    <row r="12" spans="1:6" s="20" customFormat="1" ht="75" customHeight="1">
      <c r="A12" s="268" t="s">
        <v>190</v>
      </c>
      <c r="B12" s="269"/>
      <c r="C12" s="260" t="s">
        <v>191</v>
      </c>
      <c r="D12" s="260" t="s">
        <v>192</v>
      </c>
      <c r="E12" s="268" t="s">
        <v>193</v>
      </c>
      <c r="F12" s="269"/>
    </row>
    <row r="13" spans="1:6" s="20" customFormat="1" ht="36.75" customHeight="1" thickBot="1">
      <c r="A13" s="270"/>
      <c r="B13" s="271"/>
      <c r="C13" s="261"/>
      <c r="D13" s="261"/>
      <c r="E13" s="270"/>
      <c r="F13" s="271"/>
    </row>
    <row r="14" spans="1:6" s="20" customFormat="1" ht="155.25" customHeight="1" thickBot="1">
      <c r="A14" s="249" t="s">
        <v>395</v>
      </c>
      <c r="B14" s="250"/>
      <c r="C14" s="87">
        <v>2</v>
      </c>
      <c r="D14" s="90"/>
      <c r="E14" s="272"/>
      <c r="F14" s="273"/>
    </row>
    <row r="15" spans="1:6" ht="39" customHeight="1" thickBot="1">
      <c r="A15" s="274" t="s">
        <v>135</v>
      </c>
      <c r="B15" s="274"/>
      <c r="C15" s="274"/>
      <c r="D15" s="274"/>
      <c r="E15" s="274"/>
      <c r="F15" s="274"/>
    </row>
    <row r="16" spans="1:6" ht="100.5" customHeight="1">
      <c r="A16" s="275" t="s">
        <v>196</v>
      </c>
      <c r="B16" s="276"/>
      <c r="C16" s="280" t="s">
        <v>178</v>
      </c>
      <c r="D16" s="281"/>
      <c r="E16" s="281"/>
      <c r="F16" s="282"/>
    </row>
    <row r="17" spans="1:6" ht="56.25" customHeight="1">
      <c r="A17" s="277" t="s">
        <v>197</v>
      </c>
      <c r="B17" s="278"/>
      <c r="C17" s="283" t="s">
        <v>177</v>
      </c>
      <c r="D17" s="284"/>
      <c r="E17" s="284"/>
      <c r="F17" s="285"/>
    </row>
    <row r="18" spans="1:6" ht="34.5" customHeight="1" thickBot="1">
      <c r="A18" s="289" t="s">
        <v>136</v>
      </c>
      <c r="B18" s="290"/>
      <c r="C18" s="286" t="s">
        <v>198</v>
      </c>
      <c r="D18" s="287"/>
      <c r="E18" s="287"/>
      <c r="F18" s="288"/>
    </row>
    <row r="19" spans="1:6">
      <c r="B19" s="279" t="s">
        <v>194</v>
      </c>
      <c r="C19" s="279"/>
      <c r="D19" s="279"/>
      <c r="E19" s="279"/>
      <c r="F19" s="279"/>
    </row>
    <row r="20" spans="1:6">
      <c r="B20" s="93" t="s">
        <v>195</v>
      </c>
      <c r="C20" s="93"/>
      <c r="D20" s="93"/>
      <c r="E20" s="93"/>
      <c r="F20" s="93"/>
    </row>
    <row r="21" spans="1:6">
      <c r="B21" s="80"/>
      <c r="C21" s="80"/>
      <c r="D21" s="80"/>
      <c r="E21" s="80"/>
      <c r="F21" s="80"/>
    </row>
    <row r="22" spans="1:6" ht="34.5" customHeight="1">
      <c r="B22" s="65" t="s">
        <v>118</v>
      </c>
      <c r="C22" s="71" t="s">
        <v>130</v>
      </c>
      <c r="D22" s="16" t="s">
        <v>171</v>
      </c>
    </row>
    <row r="23" spans="1:6">
      <c r="C23" s="18" t="s">
        <v>137</v>
      </c>
    </row>
    <row r="24" spans="1:6" ht="30" customHeight="1"/>
    <row r="25" spans="1:6" ht="20.100000000000001" customHeight="1"/>
    <row r="29" spans="1:6" ht="15.75" customHeight="1"/>
  </sheetData>
  <mergeCells count="21">
    <mergeCell ref="A15:F15"/>
    <mergeCell ref="A16:B16"/>
    <mergeCell ref="A17:B17"/>
    <mergeCell ref="B19:F19"/>
    <mergeCell ref="C16:F16"/>
    <mergeCell ref="C17:F17"/>
    <mergeCell ref="C18:F18"/>
    <mergeCell ref="A18:B18"/>
    <mergeCell ref="A14:B14"/>
    <mergeCell ref="A8:F8"/>
    <mergeCell ref="C10:F10"/>
    <mergeCell ref="D9:F9"/>
    <mergeCell ref="C11:F11"/>
    <mergeCell ref="D12:D13"/>
    <mergeCell ref="C12:C13"/>
    <mergeCell ref="A9:B9"/>
    <mergeCell ref="A10:B10"/>
    <mergeCell ref="A11:B11"/>
    <mergeCell ref="A12:B13"/>
    <mergeCell ref="E12:F13"/>
    <mergeCell ref="E14:F14"/>
  </mergeCells>
  <pageMargins left="0.7" right="0.7" top="0.75" bottom="0.75" header="0.3" footer="0.3"/>
  <pageSetup paperSize="9" scale="40" orientation="portrait" r:id="rId1"/>
  <colBreaks count="1" manualBreakCount="1">
    <brk id="6"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7"/>
  <sheetViews>
    <sheetView topLeftCell="B1" zoomScaleNormal="100" workbookViewId="0">
      <selection activeCell="C40" sqref="C40"/>
    </sheetView>
  </sheetViews>
  <sheetFormatPr defaultRowHeight="12.75"/>
  <cols>
    <col min="1" max="1" width="54.140625" customWidth="1"/>
    <col min="2" max="2" width="9.85546875" customWidth="1"/>
    <col min="3" max="3" width="69.28515625" customWidth="1"/>
    <col min="4" max="4" width="42.28515625" customWidth="1"/>
    <col min="5" max="5" width="12.28515625" customWidth="1"/>
  </cols>
  <sheetData>
    <row r="1" spans="1:4">
      <c r="D1" t="s">
        <v>189</v>
      </c>
    </row>
    <row r="2" spans="1:4">
      <c r="D2" t="s">
        <v>390</v>
      </c>
    </row>
    <row r="4" spans="1:4" ht="13.5" thickBot="1"/>
    <row r="5" spans="1:4" ht="19.5" customHeight="1">
      <c r="B5" s="293" t="s">
        <v>128</v>
      </c>
      <c r="C5" s="294"/>
      <c r="D5" s="108"/>
    </row>
    <row r="6" spans="1:4" ht="19.5" customHeight="1">
      <c r="B6" s="295" t="s">
        <v>300</v>
      </c>
      <c r="C6" s="296"/>
      <c r="D6" s="106" t="s">
        <v>175</v>
      </c>
    </row>
    <row r="7" spans="1:4" ht="20.25" customHeight="1" thickBot="1">
      <c r="B7" s="297" t="s">
        <v>170</v>
      </c>
      <c r="C7" s="298"/>
      <c r="D7" s="107" t="s">
        <v>383</v>
      </c>
    </row>
    <row r="8" spans="1:4" ht="19.5" thickBot="1">
      <c r="A8" s="83"/>
      <c r="B8" s="305" t="s">
        <v>264</v>
      </c>
      <c r="C8" s="305"/>
      <c r="D8" s="305"/>
    </row>
    <row r="9" spans="1:4" ht="33.75" thickBot="1">
      <c r="A9" s="84"/>
      <c r="B9" s="101" t="s">
        <v>258</v>
      </c>
      <c r="C9" s="95" t="s">
        <v>204</v>
      </c>
      <c r="D9" s="95" t="s">
        <v>259</v>
      </c>
    </row>
    <row r="10" spans="1:4" ht="116.25" thickBot="1">
      <c r="B10" s="103" t="s">
        <v>5</v>
      </c>
      <c r="C10" s="96" t="s">
        <v>263</v>
      </c>
      <c r="D10" s="153"/>
    </row>
    <row r="12" spans="1:4" ht="19.5" thickBot="1">
      <c r="B12" s="305" t="s">
        <v>262</v>
      </c>
      <c r="C12" s="305"/>
      <c r="D12" s="305"/>
    </row>
    <row r="13" spans="1:4" ht="33.75" thickBot="1">
      <c r="B13" s="101" t="s">
        <v>258</v>
      </c>
      <c r="C13" s="95" t="s">
        <v>204</v>
      </c>
      <c r="D13" s="95" t="s">
        <v>259</v>
      </c>
    </row>
    <row r="14" spans="1:4" ht="50.25" thickBot="1">
      <c r="B14" s="103" t="s">
        <v>0</v>
      </c>
      <c r="C14" s="96" t="s">
        <v>205</v>
      </c>
      <c r="D14" s="153"/>
    </row>
    <row r="15" spans="1:4" ht="63.75" customHeight="1" thickBot="1">
      <c r="B15" s="103" t="s">
        <v>72</v>
      </c>
      <c r="C15" s="96" t="s">
        <v>206</v>
      </c>
      <c r="D15" s="153"/>
    </row>
    <row r="16" spans="1:4" ht="66" customHeight="1">
      <c r="B16" s="306" t="s">
        <v>73</v>
      </c>
      <c r="C16" s="97" t="s">
        <v>207</v>
      </c>
      <c r="D16" s="301"/>
    </row>
    <row r="17" spans="2:4" ht="39" customHeight="1" thickBot="1">
      <c r="B17" s="307"/>
      <c r="C17" s="96" t="s">
        <v>208</v>
      </c>
      <c r="D17" s="302"/>
    </row>
    <row r="18" spans="2:4" ht="92.25" customHeight="1" thickBot="1">
      <c r="B18" s="103" t="s">
        <v>105</v>
      </c>
      <c r="C18" s="96" t="s">
        <v>209</v>
      </c>
      <c r="D18" s="153"/>
    </row>
    <row r="19" spans="2:4" ht="50.25" customHeight="1" thickBot="1">
      <c r="B19" s="103" t="s">
        <v>151</v>
      </c>
      <c r="C19" s="96" t="s">
        <v>210</v>
      </c>
      <c r="D19" s="153"/>
    </row>
    <row r="20" spans="2:4" ht="33.75" thickBot="1">
      <c r="B20" s="103" t="s">
        <v>265</v>
      </c>
      <c r="C20" s="96" t="s">
        <v>211</v>
      </c>
      <c r="D20" s="153"/>
    </row>
    <row r="21" spans="2:4" ht="49.5" customHeight="1" thickBot="1">
      <c r="B21" s="103" t="s">
        <v>266</v>
      </c>
      <c r="C21" s="96" t="s">
        <v>212</v>
      </c>
      <c r="D21" s="153"/>
    </row>
    <row r="22" spans="2:4" ht="85.5" customHeight="1" thickBot="1">
      <c r="B22" s="103" t="s">
        <v>267</v>
      </c>
      <c r="C22" s="96" t="s">
        <v>213</v>
      </c>
      <c r="D22" s="153"/>
    </row>
    <row r="23" spans="2:4" ht="69" customHeight="1">
      <c r="B23" s="306" t="s">
        <v>268</v>
      </c>
      <c r="C23" s="97" t="s">
        <v>214</v>
      </c>
      <c r="D23" s="301"/>
    </row>
    <row r="24" spans="2:4" ht="55.5" customHeight="1" thickBot="1">
      <c r="B24" s="307"/>
      <c r="C24" s="96" t="s">
        <v>215</v>
      </c>
      <c r="D24" s="302"/>
    </row>
    <row r="25" spans="2:4" ht="66.75" customHeight="1" thickBot="1">
      <c r="B25" s="103" t="s">
        <v>269</v>
      </c>
      <c r="C25" s="96" t="s">
        <v>216</v>
      </c>
      <c r="D25" s="153"/>
    </row>
    <row r="26" spans="2:4" ht="88.5" customHeight="1" thickBot="1">
      <c r="B26" s="103" t="s">
        <v>270</v>
      </c>
      <c r="C26" s="96" t="s">
        <v>260</v>
      </c>
      <c r="D26" s="153"/>
    </row>
    <row r="27" spans="2:4" ht="16.5">
      <c r="B27" s="98"/>
    </row>
    <row r="28" spans="2:4" ht="17.25" thickBot="1">
      <c r="B28" s="291" t="s">
        <v>261</v>
      </c>
      <c r="C28" s="291"/>
      <c r="D28" s="291"/>
    </row>
    <row r="29" spans="2:4" ht="50.25" thickBot="1">
      <c r="B29" s="94" t="s">
        <v>257</v>
      </c>
      <c r="C29" s="95" t="s">
        <v>204</v>
      </c>
      <c r="D29" s="95" t="s">
        <v>379</v>
      </c>
    </row>
    <row r="30" spans="2:4" ht="83.25" thickBot="1">
      <c r="B30" s="103" t="s">
        <v>1</v>
      </c>
      <c r="C30" s="96" t="s">
        <v>217</v>
      </c>
      <c r="D30" s="153"/>
    </row>
    <row r="31" spans="2:4" ht="106.5" customHeight="1" thickBot="1">
      <c r="B31" s="103" t="s">
        <v>2</v>
      </c>
      <c r="C31" s="96" t="s">
        <v>391</v>
      </c>
      <c r="D31" s="153"/>
    </row>
    <row r="32" spans="2:4" ht="17.25" thickBot="1">
      <c r="B32" s="103" t="s">
        <v>3</v>
      </c>
      <c r="C32" s="96" t="s">
        <v>218</v>
      </c>
      <c r="D32" s="153"/>
    </row>
    <row r="33" spans="2:4" ht="33.75" thickBot="1">
      <c r="B33" s="103" t="s">
        <v>14</v>
      </c>
      <c r="C33" s="96" t="s">
        <v>219</v>
      </c>
      <c r="D33" s="153"/>
    </row>
    <row r="34" spans="2:4" ht="33.75" thickBot="1">
      <c r="B34" s="103" t="s">
        <v>15</v>
      </c>
      <c r="C34" s="96" t="s">
        <v>220</v>
      </c>
      <c r="D34" s="153"/>
    </row>
    <row r="35" spans="2:4" ht="17.25" thickBot="1">
      <c r="B35" s="103" t="s">
        <v>271</v>
      </c>
      <c r="C35" s="96" t="s">
        <v>392</v>
      </c>
      <c r="D35" s="153"/>
    </row>
    <row r="36" spans="2:4" ht="17.25" thickBot="1">
      <c r="B36" s="103" t="s">
        <v>272</v>
      </c>
      <c r="C36" s="96" t="s">
        <v>393</v>
      </c>
      <c r="D36" s="153"/>
    </row>
    <row r="37" spans="2:4" ht="33.75" thickBot="1">
      <c r="B37" s="103" t="s">
        <v>273</v>
      </c>
      <c r="C37" s="96" t="s">
        <v>221</v>
      </c>
      <c r="D37" s="153"/>
    </row>
    <row r="38" spans="2:4" ht="16.5">
      <c r="B38" s="98"/>
    </row>
    <row r="39" spans="2:4" ht="17.25" thickBot="1">
      <c r="B39" s="291" t="s">
        <v>274</v>
      </c>
      <c r="C39" s="291"/>
      <c r="D39" s="291"/>
    </row>
    <row r="40" spans="2:4" ht="53.25" customHeight="1" thickBot="1">
      <c r="B40" s="94" t="s">
        <v>257</v>
      </c>
      <c r="C40" s="95" t="s">
        <v>204</v>
      </c>
      <c r="D40" s="95" t="s">
        <v>379</v>
      </c>
    </row>
    <row r="41" spans="2:4" ht="66.75" thickBot="1">
      <c r="B41" s="104" t="s">
        <v>4</v>
      </c>
      <c r="C41" s="96" t="s">
        <v>222</v>
      </c>
      <c r="D41" s="153"/>
    </row>
    <row r="42" spans="2:4" ht="33.75" thickBot="1">
      <c r="B42" s="104" t="s">
        <v>17</v>
      </c>
      <c r="C42" s="96" t="s">
        <v>223</v>
      </c>
      <c r="D42" s="153"/>
    </row>
    <row r="43" spans="2:4" ht="17.25" thickBot="1">
      <c r="B43" s="104" t="s">
        <v>10</v>
      </c>
      <c r="C43" s="96" t="s">
        <v>224</v>
      </c>
      <c r="D43" s="153"/>
    </row>
    <row r="44" spans="2:4" ht="50.25" thickBot="1">
      <c r="B44" s="104" t="s">
        <v>33</v>
      </c>
      <c r="C44" s="96" t="s">
        <v>225</v>
      </c>
      <c r="D44" s="153"/>
    </row>
    <row r="45" spans="2:4" ht="83.25" thickBot="1">
      <c r="B45" s="104" t="s">
        <v>40</v>
      </c>
      <c r="C45" s="96" t="s">
        <v>226</v>
      </c>
      <c r="D45" s="153"/>
    </row>
    <row r="46" spans="2:4" ht="49.5">
      <c r="B46" s="299" t="s">
        <v>275</v>
      </c>
      <c r="C46" s="97" t="s">
        <v>227</v>
      </c>
      <c r="D46" s="301"/>
    </row>
    <row r="47" spans="2:4" ht="99.75" thickBot="1">
      <c r="B47" s="300"/>
      <c r="C47" s="96" t="s">
        <v>228</v>
      </c>
      <c r="D47" s="302"/>
    </row>
    <row r="48" spans="2:4" ht="16.5">
      <c r="B48" s="99"/>
    </row>
    <row r="49" spans="2:4" ht="17.25" thickBot="1">
      <c r="B49" s="291" t="s">
        <v>284</v>
      </c>
      <c r="C49" s="291"/>
      <c r="D49" s="291"/>
    </row>
    <row r="50" spans="2:4" ht="46.5" customHeight="1" thickBot="1">
      <c r="B50" s="94" t="s">
        <v>257</v>
      </c>
      <c r="C50" s="95" t="s">
        <v>204</v>
      </c>
      <c r="D50" s="95" t="s">
        <v>379</v>
      </c>
    </row>
    <row r="51" spans="2:4" ht="33.75" thickBot="1">
      <c r="B51" s="105" t="s">
        <v>41</v>
      </c>
      <c r="C51" s="96" t="s">
        <v>229</v>
      </c>
      <c r="D51" s="153"/>
    </row>
    <row r="52" spans="2:4" ht="17.25" thickBot="1">
      <c r="B52" s="104" t="s">
        <v>276</v>
      </c>
      <c r="C52" s="96" t="s">
        <v>230</v>
      </c>
      <c r="D52" s="153"/>
    </row>
    <row r="53" spans="2:4" ht="83.25" thickBot="1">
      <c r="B53" s="105" t="s">
        <v>277</v>
      </c>
      <c r="C53" s="96" t="s">
        <v>231</v>
      </c>
      <c r="D53" s="153"/>
    </row>
    <row r="54" spans="2:4" ht="17.25" thickBot="1">
      <c r="B54" s="104" t="s">
        <v>278</v>
      </c>
      <c r="C54" s="96" t="s">
        <v>232</v>
      </c>
      <c r="D54" s="153"/>
    </row>
    <row r="55" spans="2:4" ht="50.25" thickBot="1">
      <c r="B55" s="105" t="s">
        <v>279</v>
      </c>
      <c r="C55" s="96" t="s">
        <v>233</v>
      </c>
      <c r="D55" s="153"/>
    </row>
    <row r="56" spans="2:4" ht="33.75" thickBot="1">
      <c r="B56" s="104" t="s">
        <v>280</v>
      </c>
      <c r="C56" s="96" t="s">
        <v>234</v>
      </c>
      <c r="D56" s="153"/>
    </row>
    <row r="57" spans="2:4" ht="50.25" thickBot="1">
      <c r="B57" s="105" t="s">
        <v>281</v>
      </c>
      <c r="C57" s="96" t="s">
        <v>235</v>
      </c>
      <c r="D57" s="153"/>
    </row>
    <row r="58" spans="2:4" ht="16.5">
      <c r="B58" s="100"/>
    </row>
    <row r="59" spans="2:4" ht="17.25" thickBot="1">
      <c r="B59" s="291" t="s">
        <v>283</v>
      </c>
      <c r="C59" s="291"/>
      <c r="D59" s="291"/>
    </row>
    <row r="60" spans="2:4" ht="50.25" thickBot="1">
      <c r="B60" s="94" t="s">
        <v>257</v>
      </c>
      <c r="C60" s="95" t="s">
        <v>204</v>
      </c>
      <c r="D60" s="95" t="s">
        <v>379</v>
      </c>
    </row>
    <row r="61" spans="2:4" ht="33.75" thickBot="1">
      <c r="B61" s="104" t="s">
        <v>36</v>
      </c>
      <c r="C61" s="96" t="s">
        <v>236</v>
      </c>
      <c r="D61" s="153"/>
    </row>
    <row r="62" spans="2:4" ht="33.75" thickBot="1">
      <c r="B62" s="104" t="s">
        <v>37</v>
      </c>
      <c r="C62" s="96" t="s">
        <v>237</v>
      </c>
      <c r="D62" s="153"/>
    </row>
    <row r="63" spans="2:4" ht="17.25" thickBot="1">
      <c r="B63" s="104" t="s">
        <v>38</v>
      </c>
      <c r="C63" s="96" t="s">
        <v>238</v>
      </c>
      <c r="D63" s="153"/>
    </row>
    <row r="64" spans="2:4" ht="50.25" thickBot="1">
      <c r="B64" s="104" t="s">
        <v>39</v>
      </c>
      <c r="C64" s="96" t="s">
        <v>239</v>
      </c>
      <c r="D64" s="153"/>
    </row>
    <row r="65" spans="2:4" ht="83.25" thickBot="1">
      <c r="B65" s="104" t="s">
        <v>48</v>
      </c>
      <c r="C65" s="96" t="s">
        <v>240</v>
      </c>
      <c r="D65" s="153"/>
    </row>
    <row r="66" spans="2:4" ht="83.25" thickBot="1">
      <c r="B66" s="104" t="s">
        <v>49</v>
      </c>
      <c r="C66" s="96" t="s">
        <v>241</v>
      </c>
      <c r="D66" s="153"/>
    </row>
    <row r="67" spans="2:4" ht="49.5">
      <c r="B67" s="299" t="s">
        <v>108</v>
      </c>
      <c r="C67" s="97" t="s">
        <v>242</v>
      </c>
      <c r="D67" s="301"/>
    </row>
    <row r="68" spans="2:4" ht="49.5">
      <c r="B68" s="303"/>
      <c r="C68" s="97" t="s">
        <v>243</v>
      </c>
      <c r="D68" s="304"/>
    </row>
    <row r="69" spans="2:4" ht="17.25" thickBot="1">
      <c r="B69" s="300"/>
      <c r="C69" s="96" t="s">
        <v>244</v>
      </c>
      <c r="D69" s="302"/>
    </row>
    <row r="70" spans="2:4" ht="16.5">
      <c r="B70" s="100"/>
    </row>
    <row r="71" spans="2:4" ht="17.25" thickBot="1">
      <c r="B71" s="291" t="s">
        <v>282</v>
      </c>
      <c r="C71" s="291"/>
      <c r="D71" s="291"/>
    </row>
    <row r="72" spans="2:4" ht="50.25" thickBot="1">
      <c r="B72" s="94" t="s">
        <v>257</v>
      </c>
      <c r="C72" s="95" t="s">
        <v>204</v>
      </c>
      <c r="D72" s="95" t="s">
        <v>379</v>
      </c>
    </row>
    <row r="73" spans="2:4" ht="66.75" thickBot="1">
      <c r="B73" s="104" t="s">
        <v>285</v>
      </c>
      <c r="C73" s="96" t="s">
        <v>245</v>
      </c>
      <c r="D73" s="153"/>
    </row>
    <row r="74" spans="2:4" ht="50.25" thickBot="1">
      <c r="B74" s="104" t="s">
        <v>286</v>
      </c>
      <c r="C74" s="96" t="s">
        <v>246</v>
      </c>
      <c r="D74" s="153"/>
    </row>
    <row r="75" spans="2:4" ht="33.75" thickBot="1">
      <c r="B75" s="104" t="s">
        <v>287</v>
      </c>
      <c r="C75" s="96" t="s">
        <v>247</v>
      </c>
      <c r="D75" s="153"/>
    </row>
    <row r="76" spans="2:4" ht="83.25" thickBot="1">
      <c r="B76" s="104" t="s">
        <v>288</v>
      </c>
      <c r="C76" s="96" t="s">
        <v>248</v>
      </c>
      <c r="D76" s="153"/>
    </row>
    <row r="77" spans="2:4" ht="50.25" thickBot="1">
      <c r="B77" s="104" t="s">
        <v>289</v>
      </c>
      <c r="C77" s="96" t="s">
        <v>249</v>
      </c>
      <c r="D77" s="153"/>
    </row>
    <row r="78" spans="2:4" ht="17.25" thickBot="1">
      <c r="B78" s="104" t="s">
        <v>290</v>
      </c>
      <c r="C78" s="96" t="s">
        <v>250</v>
      </c>
      <c r="D78" s="153"/>
    </row>
    <row r="79" spans="2:4" ht="50.25" thickBot="1">
      <c r="B79" s="104" t="s">
        <v>291</v>
      </c>
      <c r="C79" s="96" t="s">
        <v>251</v>
      </c>
      <c r="D79" s="153"/>
    </row>
    <row r="80" spans="2:4" ht="16.5">
      <c r="B80" s="100"/>
    </row>
    <row r="81" spans="2:4" ht="16.5">
      <c r="B81" s="100"/>
    </row>
    <row r="82" spans="2:4" ht="17.25" thickBot="1">
      <c r="B82" s="291" t="s">
        <v>292</v>
      </c>
      <c r="C82" s="291"/>
      <c r="D82" s="291"/>
    </row>
    <row r="83" spans="2:4" ht="50.25" thickBot="1">
      <c r="B83" s="94" t="s">
        <v>257</v>
      </c>
      <c r="C83" s="95" t="s">
        <v>204</v>
      </c>
      <c r="D83" s="95" t="s">
        <v>379</v>
      </c>
    </row>
    <row r="84" spans="2:4" ht="33.75" thickBot="1">
      <c r="B84" s="104" t="s">
        <v>294</v>
      </c>
      <c r="C84" s="96" t="s">
        <v>252</v>
      </c>
      <c r="D84" s="153"/>
    </row>
    <row r="85" spans="2:4" ht="17.25" thickBot="1">
      <c r="B85" s="104" t="s">
        <v>295</v>
      </c>
      <c r="C85" s="96" t="s">
        <v>253</v>
      </c>
      <c r="D85" s="153"/>
    </row>
    <row r="86" spans="2:4" ht="17.25" thickBot="1">
      <c r="B86" s="104" t="s">
        <v>296</v>
      </c>
      <c r="C86" s="96" t="s">
        <v>254</v>
      </c>
      <c r="D86" s="153"/>
    </row>
    <row r="87" spans="2:4" ht="16.5">
      <c r="B87" s="100"/>
    </row>
    <row r="88" spans="2:4" ht="17.25" thickBot="1">
      <c r="B88" s="291" t="s">
        <v>293</v>
      </c>
      <c r="C88" s="291"/>
      <c r="D88" s="291"/>
    </row>
    <row r="89" spans="2:4" ht="50.25" thickBot="1">
      <c r="B89" s="94" t="s">
        <v>257</v>
      </c>
      <c r="C89" s="95" t="s">
        <v>204</v>
      </c>
      <c r="D89" s="95" t="s">
        <v>379</v>
      </c>
    </row>
    <row r="90" spans="2:4" ht="66.75" thickBot="1">
      <c r="B90" s="104" t="s">
        <v>297</v>
      </c>
      <c r="C90" s="96" t="s">
        <v>255</v>
      </c>
      <c r="D90" s="153"/>
    </row>
    <row r="91" spans="2:4" ht="50.25" thickBot="1">
      <c r="B91" s="104" t="s">
        <v>298</v>
      </c>
      <c r="C91" s="96" t="s">
        <v>256</v>
      </c>
      <c r="D91" s="153"/>
    </row>
    <row r="96" spans="2:4" ht="15.75">
      <c r="B96" s="292" t="s">
        <v>299</v>
      </c>
      <c r="C96" s="292"/>
      <c r="D96" s="16" t="s">
        <v>171</v>
      </c>
    </row>
    <row r="97" spans="2:4" ht="15.75">
      <c r="B97" s="17"/>
      <c r="C97" s="18" t="s">
        <v>137</v>
      </c>
      <c r="D97" s="17"/>
    </row>
  </sheetData>
  <mergeCells count="21">
    <mergeCell ref="B71:D71"/>
    <mergeCell ref="B16:B17"/>
    <mergeCell ref="D16:D17"/>
    <mergeCell ref="B23:B24"/>
    <mergeCell ref="D23:D24"/>
    <mergeCell ref="B82:D82"/>
    <mergeCell ref="B88:D88"/>
    <mergeCell ref="B96:C96"/>
    <mergeCell ref="B5:C5"/>
    <mergeCell ref="B6:C6"/>
    <mergeCell ref="B7:C7"/>
    <mergeCell ref="B46:B47"/>
    <mergeCell ref="D46:D47"/>
    <mergeCell ref="B67:B69"/>
    <mergeCell ref="D67:D69"/>
    <mergeCell ref="B28:D28"/>
    <mergeCell ref="B12:D12"/>
    <mergeCell ref="B8:D8"/>
    <mergeCell ref="B39:D39"/>
    <mergeCell ref="B49:D49"/>
    <mergeCell ref="B59:D5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63C7-539C-44A3-B12B-E053EE078222}">
  <dimension ref="A1:D50"/>
  <sheetViews>
    <sheetView topLeftCell="B1" zoomScale="115" zoomScaleNormal="115" workbookViewId="0">
      <selection activeCell="E8" sqref="E8"/>
    </sheetView>
  </sheetViews>
  <sheetFormatPr defaultRowHeight="12.75"/>
  <cols>
    <col min="2" max="2" width="8.28515625" style="102" customWidth="1"/>
    <col min="3" max="3" width="26.7109375" customWidth="1"/>
    <col min="4" max="4" width="73.7109375" customWidth="1"/>
  </cols>
  <sheetData>
    <row r="1" spans="1:4" ht="25.5">
      <c r="D1" s="116" t="s">
        <v>394</v>
      </c>
    </row>
    <row r="3" spans="1:4">
      <c r="B3" s="110"/>
    </row>
    <row r="5" spans="1:4" ht="20.25" customHeight="1">
      <c r="A5" s="315" t="s">
        <v>378</v>
      </c>
      <c r="B5" s="315"/>
      <c r="C5" s="315"/>
      <c r="D5" s="315"/>
    </row>
    <row r="7" spans="1:4" ht="15.75">
      <c r="B7" s="92"/>
    </row>
    <row r="8" spans="1:4" ht="15.75">
      <c r="B8" s="314" t="s">
        <v>349</v>
      </c>
      <c r="C8" s="314"/>
      <c r="D8" s="314"/>
    </row>
    <row r="9" spans="1:4" ht="16.5" thickBot="1">
      <c r="B9" s="109"/>
    </row>
    <row r="10" spans="1:4" ht="16.5" thickBot="1">
      <c r="B10" s="111" t="s">
        <v>257</v>
      </c>
      <c r="C10" s="112" t="s">
        <v>25</v>
      </c>
      <c r="D10" s="112" t="s">
        <v>301</v>
      </c>
    </row>
    <row r="11" spans="1:4" ht="110.25">
      <c r="B11" s="308">
        <v>1</v>
      </c>
      <c r="C11" s="311" t="s">
        <v>302</v>
      </c>
      <c r="D11" s="121" t="s">
        <v>303</v>
      </c>
    </row>
    <row r="12" spans="1:4" ht="47.25">
      <c r="B12" s="309"/>
      <c r="C12" s="312"/>
      <c r="D12" s="113" t="s">
        <v>304</v>
      </c>
    </row>
    <row r="13" spans="1:4" ht="16.5" thickBot="1">
      <c r="B13" s="310"/>
      <c r="C13" s="313"/>
      <c r="D13" s="114" t="s">
        <v>305</v>
      </c>
    </row>
    <row r="14" spans="1:4" ht="47.25">
      <c r="B14" s="309">
        <v>2</v>
      </c>
      <c r="C14" s="312" t="s">
        <v>306</v>
      </c>
      <c r="D14" s="118" t="s">
        <v>307</v>
      </c>
    </row>
    <row r="15" spans="1:4" ht="15.75">
      <c r="B15" s="309"/>
      <c r="C15" s="312"/>
      <c r="D15" s="118"/>
    </row>
    <row r="16" spans="1:4" ht="94.5">
      <c r="B16" s="309"/>
      <c r="C16" s="312"/>
      <c r="D16" s="113" t="s">
        <v>348</v>
      </c>
    </row>
    <row r="17" spans="2:4" ht="15.75">
      <c r="B17" s="309"/>
      <c r="C17" s="312"/>
      <c r="D17" s="119"/>
    </row>
    <row r="18" spans="2:4" ht="94.5">
      <c r="B18" s="309"/>
      <c r="C18" s="312"/>
      <c r="D18" s="118" t="s">
        <v>308</v>
      </c>
    </row>
    <row r="19" spans="2:4" ht="15.75">
      <c r="B19" s="309"/>
      <c r="C19" s="312"/>
      <c r="D19" s="113"/>
    </row>
    <row r="20" spans="2:4" ht="94.5">
      <c r="B20" s="309"/>
      <c r="C20" s="312"/>
      <c r="D20" s="118" t="s">
        <v>309</v>
      </c>
    </row>
    <row r="21" spans="2:4" ht="15.75">
      <c r="B21" s="309"/>
      <c r="C21" s="312"/>
      <c r="D21" s="113"/>
    </row>
    <row r="22" spans="2:4" ht="31.5">
      <c r="B22" s="309"/>
      <c r="C22" s="312"/>
      <c r="D22" s="118" t="s">
        <v>310</v>
      </c>
    </row>
    <row r="23" spans="2:4" ht="15.75">
      <c r="B23" s="309"/>
      <c r="C23" s="312"/>
      <c r="D23" s="113"/>
    </row>
    <row r="24" spans="2:4" ht="63.75" thickBot="1">
      <c r="B24" s="310"/>
      <c r="C24" s="313"/>
      <c r="D24" s="120" t="s">
        <v>311</v>
      </c>
    </row>
    <row r="25" spans="2:4" ht="63.75" thickBot="1">
      <c r="B25" s="117">
        <v>3</v>
      </c>
      <c r="C25" s="114" t="s">
        <v>312</v>
      </c>
      <c r="D25" s="115" t="s">
        <v>313</v>
      </c>
    </row>
    <row r="26" spans="2:4" ht="63">
      <c r="B26" s="308">
        <v>4</v>
      </c>
      <c r="C26" s="311" t="s">
        <v>314</v>
      </c>
      <c r="D26" s="113" t="s">
        <v>315</v>
      </c>
    </row>
    <row r="27" spans="2:4" ht="78.75">
      <c r="B27" s="309"/>
      <c r="C27" s="312"/>
      <c r="D27" s="113" t="s">
        <v>316</v>
      </c>
    </row>
    <row r="28" spans="2:4" ht="78.75">
      <c r="B28" s="309"/>
      <c r="C28" s="312"/>
      <c r="D28" s="113" t="s">
        <v>317</v>
      </c>
    </row>
    <row r="29" spans="2:4" ht="78.75">
      <c r="B29" s="309"/>
      <c r="C29" s="312"/>
      <c r="D29" s="113" t="s">
        <v>318</v>
      </c>
    </row>
    <row r="30" spans="2:4" ht="63">
      <c r="B30" s="309"/>
      <c r="C30" s="312"/>
      <c r="D30" s="113" t="s">
        <v>319</v>
      </c>
    </row>
    <row r="31" spans="2:4" ht="48" thickBot="1">
      <c r="B31" s="310"/>
      <c r="C31" s="313"/>
      <c r="D31" s="115" t="s">
        <v>320</v>
      </c>
    </row>
    <row r="32" spans="2:4" ht="63.75" thickBot="1">
      <c r="B32" s="117">
        <v>5</v>
      </c>
      <c r="C32" s="114" t="s">
        <v>321</v>
      </c>
      <c r="D32" s="115" t="s">
        <v>322</v>
      </c>
    </row>
    <row r="33" spans="2:4" ht="78.75">
      <c r="B33" s="308">
        <v>6</v>
      </c>
      <c r="C33" s="311" t="s">
        <v>323</v>
      </c>
      <c r="D33" s="113" t="s">
        <v>324</v>
      </c>
    </row>
    <row r="34" spans="2:4" ht="78.75">
      <c r="B34" s="309"/>
      <c r="C34" s="312"/>
      <c r="D34" s="113" t="s">
        <v>325</v>
      </c>
    </row>
    <row r="35" spans="2:4" ht="48" thickBot="1">
      <c r="B35" s="310"/>
      <c r="C35" s="313"/>
      <c r="D35" s="115" t="s">
        <v>326</v>
      </c>
    </row>
    <row r="36" spans="2:4" ht="47.25">
      <c r="B36" s="308">
        <v>7</v>
      </c>
      <c r="C36" s="311" t="s">
        <v>327</v>
      </c>
      <c r="D36" s="113" t="s">
        <v>328</v>
      </c>
    </row>
    <row r="37" spans="2:4" ht="47.25">
      <c r="B37" s="309"/>
      <c r="C37" s="312"/>
      <c r="D37" s="113" t="s">
        <v>329</v>
      </c>
    </row>
    <row r="38" spans="2:4" ht="32.25" thickBot="1">
      <c r="B38" s="310"/>
      <c r="C38" s="313"/>
      <c r="D38" s="115" t="s">
        <v>330</v>
      </c>
    </row>
    <row r="39" spans="2:4" ht="47.25">
      <c r="B39" s="308">
        <v>8</v>
      </c>
      <c r="C39" s="311" t="s">
        <v>331</v>
      </c>
      <c r="D39" s="113" t="s">
        <v>332</v>
      </c>
    </row>
    <row r="40" spans="2:4" ht="48" thickBot="1">
      <c r="B40" s="310"/>
      <c r="C40" s="313"/>
      <c r="D40" s="115" t="s">
        <v>333</v>
      </c>
    </row>
    <row r="41" spans="2:4" ht="63">
      <c r="B41" s="308">
        <v>9</v>
      </c>
      <c r="C41" s="311" t="s">
        <v>334</v>
      </c>
      <c r="D41" s="118" t="s">
        <v>335</v>
      </c>
    </row>
    <row r="42" spans="2:4" ht="63">
      <c r="B42" s="309"/>
      <c r="C42" s="312"/>
      <c r="D42" s="118" t="s">
        <v>336</v>
      </c>
    </row>
    <row r="43" spans="2:4" ht="15.75">
      <c r="B43" s="309"/>
      <c r="C43" s="312"/>
      <c r="D43" s="118"/>
    </row>
    <row r="44" spans="2:4" ht="63.75" thickBot="1">
      <c r="B44" s="310"/>
      <c r="C44" s="313"/>
      <c r="D44" s="120" t="s">
        <v>337</v>
      </c>
    </row>
    <row r="45" spans="2:4" ht="126.75" thickBot="1">
      <c r="B45" s="117">
        <v>10</v>
      </c>
      <c r="C45" s="114" t="s">
        <v>338</v>
      </c>
      <c r="D45" s="115" t="s">
        <v>339</v>
      </c>
    </row>
    <row r="46" spans="2:4" ht="48" thickBot="1">
      <c r="B46" s="117">
        <v>11</v>
      </c>
      <c r="C46" s="114" t="s">
        <v>340</v>
      </c>
      <c r="D46" s="115" t="s">
        <v>341</v>
      </c>
    </row>
    <row r="47" spans="2:4" ht="95.25" thickBot="1">
      <c r="B47" s="117">
        <v>12</v>
      </c>
      <c r="C47" s="114" t="s">
        <v>342</v>
      </c>
      <c r="D47" s="115" t="s">
        <v>343</v>
      </c>
    </row>
    <row r="48" spans="2:4" ht="15.75">
      <c r="B48" s="308">
        <v>13</v>
      </c>
      <c r="C48" s="311" t="s">
        <v>344</v>
      </c>
      <c r="D48" s="113" t="s">
        <v>345</v>
      </c>
    </row>
    <row r="49" spans="2:4" ht="15.75">
      <c r="B49" s="309"/>
      <c r="C49" s="312"/>
      <c r="D49" s="113" t="s">
        <v>346</v>
      </c>
    </row>
    <row r="50" spans="2:4" ht="16.5" thickBot="1">
      <c r="B50" s="310"/>
      <c r="C50" s="313"/>
      <c r="D50" s="115" t="s">
        <v>347</v>
      </c>
    </row>
  </sheetData>
  <mergeCells count="18">
    <mergeCell ref="A5:D5"/>
    <mergeCell ref="B33:B35"/>
    <mergeCell ref="C33:C35"/>
    <mergeCell ref="B36:B38"/>
    <mergeCell ref="C36:C38"/>
    <mergeCell ref="B11:B13"/>
    <mergeCell ref="C11:C13"/>
    <mergeCell ref="B14:B24"/>
    <mergeCell ref="C14:C24"/>
    <mergeCell ref="B26:B31"/>
    <mergeCell ref="C26:C31"/>
    <mergeCell ref="B41:B44"/>
    <mergeCell ref="C41:C44"/>
    <mergeCell ref="B48:B50"/>
    <mergeCell ref="C48:C50"/>
    <mergeCell ref="B8:D8"/>
    <mergeCell ref="B39:B40"/>
    <mergeCell ref="C39:C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5DC1-A988-4CF6-83F2-7D55624CD281}">
  <dimension ref="A1:K25"/>
  <sheetViews>
    <sheetView workbookViewId="0">
      <selection activeCell="J22" sqref="J22"/>
    </sheetView>
  </sheetViews>
  <sheetFormatPr defaultRowHeight="12.75"/>
  <cols>
    <col min="1" max="1" width="30.85546875" customWidth="1"/>
    <col min="4" max="4" width="17.42578125" customWidth="1"/>
    <col min="5" max="5" width="16.28515625" customWidth="1"/>
    <col min="6" max="6" width="17" customWidth="1"/>
    <col min="7" max="7" width="15.140625" customWidth="1"/>
    <col min="8" max="8" width="17.140625" customWidth="1"/>
    <col min="9" max="9" width="15.7109375" customWidth="1"/>
    <col min="10" max="10" width="17.5703125" customWidth="1"/>
    <col min="11" max="11" width="20.85546875" customWidth="1"/>
  </cols>
  <sheetData>
    <row r="1" spans="1:11">
      <c r="I1" t="s">
        <v>368</v>
      </c>
    </row>
    <row r="4" spans="1:11" ht="15.75">
      <c r="A4" s="122" t="s">
        <v>350</v>
      </c>
      <c r="B4" s="122"/>
      <c r="C4" s="122"/>
      <c r="D4" s="122"/>
      <c r="E4" s="122"/>
      <c r="F4" s="122"/>
      <c r="G4" s="70"/>
    </row>
    <row r="5" spans="1:11" ht="15.75">
      <c r="A5" s="122" t="s">
        <v>383</v>
      </c>
      <c r="B5" s="122"/>
      <c r="C5" s="122"/>
      <c r="D5" s="122"/>
      <c r="E5" s="122"/>
      <c r="F5" s="122"/>
      <c r="G5" s="70"/>
    </row>
    <row r="6" spans="1:11" ht="105">
      <c r="A6" s="123" t="s">
        <v>134</v>
      </c>
      <c r="B6" s="123" t="s">
        <v>351</v>
      </c>
      <c r="C6" s="123" t="s">
        <v>352</v>
      </c>
      <c r="D6" s="123" t="s">
        <v>353</v>
      </c>
      <c r="E6" s="123" t="s">
        <v>354</v>
      </c>
      <c r="F6" s="123" t="s">
        <v>355</v>
      </c>
      <c r="G6" s="123" t="s">
        <v>356</v>
      </c>
      <c r="H6" s="123" t="s">
        <v>357</v>
      </c>
      <c r="I6" s="123" t="s">
        <v>358</v>
      </c>
      <c r="J6" s="123" t="s">
        <v>359</v>
      </c>
      <c r="K6" s="123" t="s">
        <v>360</v>
      </c>
    </row>
    <row r="7" spans="1:11" ht="15">
      <c r="A7" s="124"/>
      <c r="B7" s="125"/>
      <c r="C7" s="126"/>
      <c r="D7" s="127"/>
      <c r="E7" s="127"/>
      <c r="F7" s="127"/>
      <c r="G7" s="128">
        <f>C7*D7</f>
        <v>0</v>
      </c>
      <c r="H7" s="128">
        <f>C7*F7</f>
        <v>0</v>
      </c>
      <c r="I7" s="128">
        <f>C7*E7</f>
        <v>0</v>
      </c>
      <c r="J7" s="129">
        <f>IFERROR((D7-F7)/D7,0)</f>
        <v>0</v>
      </c>
      <c r="K7" s="129">
        <f>IFERROR(E7/F7-1,0)</f>
        <v>0</v>
      </c>
    </row>
    <row r="8" spans="1:11" ht="15">
      <c r="A8" s="124"/>
      <c r="B8" s="125"/>
      <c r="C8" s="126"/>
      <c r="D8" s="127"/>
      <c r="E8" s="127"/>
      <c r="F8" s="127"/>
      <c r="G8" s="128">
        <f t="shared" ref="G8:G9" si="0">C8*D8</f>
        <v>0</v>
      </c>
      <c r="H8" s="128">
        <f t="shared" ref="H8:H9" si="1">C8*F8</f>
        <v>0</v>
      </c>
      <c r="I8" s="128">
        <f t="shared" ref="I8:I9" si="2">C8*E8</f>
        <v>0</v>
      </c>
      <c r="J8" s="129">
        <f t="shared" ref="J8:J9" si="3">IFERROR((D8-F8)/D8,0)</f>
        <v>0</v>
      </c>
      <c r="K8" s="129">
        <f t="shared" ref="K8:K9" si="4">IFERROR(E8/F8-1,0)</f>
        <v>0</v>
      </c>
    </row>
    <row r="9" spans="1:11" ht="15">
      <c r="A9" s="124"/>
      <c r="B9" s="125"/>
      <c r="C9" s="126"/>
      <c r="D9" s="127"/>
      <c r="E9" s="127"/>
      <c r="F9" s="127"/>
      <c r="G9" s="128">
        <f t="shared" si="0"/>
        <v>0</v>
      </c>
      <c r="H9" s="128">
        <f t="shared" si="1"/>
        <v>0</v>
      </c>
      <c r="I9" s="128">
        <f t="shared" si="2"/>
        <v>0</v>
      </c>
      <c r="J9" s="129">
        <f t="shared" si="3"/>
        <v>0</v>
      </c>
      <c r="K9" s="129">
        <f t="shared" si="4"/>
        <v>0</v>
      </c>
    </row>
    <row r="10" spans="1:11" ht="15">
      <c r="A10" s="130"/>
      <c r="B10" s="130"/>
      <c r="C10" s="131"/>
      <c r="D10" s="131"/>
      <c r="E10" s="131"/>
      <c r="F10" s="132" t="s">
        <v>361</v>
      </c>
      <c r="G10" s="133">
        <f>SUM(G7:G9)</f>
        <v>0</v>
      </c>
      <c r="H10" s="133">
        <f>SUM(H7:H9)</f>
        <v>0</v>
      </c>
      <c r="I10" s="133">
        <f>SUM(I7:I9)</f>
        <v>0</v>
      </c>
      <c r="J10" s="134">
        <f>IFERROR(1-H10/G10,0)</f>
        <v>0</v>
      </c>
      <c r="K10" s="135">
        <f>IFERROR(1-I10/H10,0)</f>
        <v>0</v>
      </c>
    </row>
    <row r="12" spans="1:11">
      <c r="A12" s="136" t="s">
        <v>362</v>
      </c>
      <c r="B12" s="136"/>
      <c r="C12" s="136"/>
      <c r="D12" s="136"/>
    </row>
    <row r="13" spans="1:11" ht="15">
      <c r="A13" s="137"/>
      <c r="B13" s="138"/>
      <c r="C13" s="139"/>
      <c r="D13" s="140"/>
      <c r="E13" s="140"/>
      <c r="F13" s="140"/>
      <c r="G13" s="141"/>
      <c r="H13" s="141"/>
      <c r="I13" s="141"/>
      <c r="J13" s="142"/>
      <c r="K13" s="142"/>
    </row>
    <row r="14" spans="1:11" ht="15">
      <c r="A14" s="143"/>
      <c r="B14" s="143"/>
      <c r="C14" s="144"/>
      <c r="D14" s="144"/>
      <c r="E14" s="144"/>
      <c r="F14" s="145"/>
      <c r="G14" s="146"/>
      <c r="H14" s="146"/>
      <c r="I14" s="146"/>
      <c r="J14" s="147"/>
      <c r="K14" s="148"/>
    </row>
    <row r="19" spans="1:6" ht="15">
      <c r="A19" s="149" t="s">
        <v>118</v>
      </c>
      <c r="B19" s="149"/>
      <c r="C19" s="149"/>
      <c r="D19" s="149" t="s">
        <v>363</v>
      </c>
      <c r="E19" s="149"/>
      <c r="F19" s="149" t="s">
        <v>171</v>
      </c>
    </row>
    <row r="22" spans="1:6">
      <c r="A22" t="s">
        <v>364</v>
      </c>
    </row>
    <row r="23" spans="1:6" ht="15">
      <c r="A23" s="150" t="s">
        <v>365</v>
      </c>
    </row>
    <row r="24" spans="1:6" ht="15">
      <c r="A24" s="150" t="s">
        <v>366</v>
      </c>
    </row>
    <row r="25" spans="1:6" ht="15">
      <c r="A25" s="150" t="s">
        <v>367</v>
      </c>
    </row>
  </sheetData>
  <sheetProtection algorithmName="SHA-512" hashValue="bgavGx6qxxYj8bk3nsroD+PdK+EizoJJt01h3uCug8TO2Dc9RoabnIddi/PO3V/rEK6RA6h35Nq9Rym0F+FDBA==" saltValue="/s/YxLQE3J2lHjehlyDuXg==" spinCount="100000" sheet="1" objects="1" scenarios="1"/>
  <protectedRanges>
    <protectedRange sqref="A13:F14" name="Диапазон2_5"/>
    <protectedRange sqref="A7:F12" name="Диапазон2_3"/>
    <protectedRange sqref="A4:K6" name="Диапазон1_3"/>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Конкурсные документы</vt:lpstr>
      <vt:lpstr>Т1 Общая информация</vt:lpstr>
      <vt:lpstr>Т2 Квалификационные требования</vt:lpstr>
      <vt:lpstr>Т3 Обязательные документы</vt:lpstr>
      <vt:lpstr>Ценовое предложение</vt:lpstr>
      <vt:lpstr>Приложение 1</vt:lpstr>
      <vt:lpstr>Пиложение 2</vt:lpstr>
      <vt:lpstr>Приложение 3</vt:lpstr>
      <vt:lpstr>'Пиложение 2'!_Hlk125642187</vt:lpstr>
      <vt:lpstr>'Приложение 1'!_Hlk180573416</vt:lpstr>
      <vt:lpstr>'Приложение 1'!_Hlk180573654</vt:lpstr>
      <vt:lpstr>'Приложение 1'!_Hlk180573694</vt:lpstr>
      <vt:lpstr>'Приложение 1'!_Hlk180573723</vt:lpstr>
      <vt:lpstr>'Приложение 1'!_Hlk180573735</vt:lpstr>
      <vt:lpstr>'Приложение 1'!_Hlk180573792</vt:lpstr>
      <vt:lpstr>'Конкурсные документы'!Область_печати</vt:lpstr>
      <vt:lpstr>'Т3 Обязательные документы'!Область_печати</vt:lpstr>
      <vt:lpstr>'Ценовое предложение'!Область_печати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2025-04-23T05:58:20Z</dcterms:modified>
</cp:coreProperties>
</file>